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30" windowHeight="9075" tabRatio="470" activeTab="1"/>
  </bookViews>
  <sheets>
    <sheet name="Sheet1" sheetId="1" r:id="rId1"/>
    <sheet name="All" sheetId="2" r:id="rId2"/>
  </sheets>
  <definedNames>
    <definedName name="EventDuration">'All'!$AK$1</definedName>
    <definedName name="Penalties">#REF!</definedName>
  </definedNames>
  <calcPr fullCalcOnLoad="1"/>
</workbook>
</file>

<file path=xl/sharedStrings.xml><?xml version="1.0" encoding="utf-8"?>
<sst xmlns="http://schemas.openxmlformats.org/spreadsheetml/2006/main" count="111" uniqueCount="93">
  <si>
    <t>Name</t>
  </si>
  <si>
    <t>Start Time</t>
  </si>
  <si>
    <t>Time Due In</t>
  </si>
  <si>
    <t>Penalty Points</t>
  </si>
  <si>
    <t>Total</t>
  </si>
  <si>
    <t>Final Position</t>
  </si>
  <si>
    <t>Checkpoint</t>
  </si>
  <si>
    <t>Check points</t>
  </si>
  <si>
    <t xml:space="preserve"> </t>
  </si>
  <si>
    <t>Actual Time in</t>
  </si>
  <si>
    <t>John Bunyan</t>
  </si>
  <si>
    <t>Debra Shepherd</t>
  </si>
  <si>
    <t>John Shepherd</t>
  </si>
  <si>
    <t>Helpers on water</t>
  </si>
  <si>
    <t>Phil Cheek</t>
  </si>
  <si>
    <t>Chris Cripps</t>
  </si>
  <si>
    <t>Helpers on Land</t>
  </si>
  <si>
    <t>Tony Foster</t>
  </si>
  <si>
    <t>Al Yates</t>
  </si>
  <si>
    <t>Two Greens</t>
  </si>
  <si>
    <t>Joe Stalker</t>
  </si>
  <si>
    <t>Mark Jones</t>
  </si>
  <si>
    <t>Mark Hillon</t>
  </si>
  <si>
    <t>Karen</t>
  </si>
  <si>
    <t>Andy</t>
  </si>
  <si>
    <t>Gwen</t>
  </si>
  <si>
    <t>The Happy Hinsons</t>
  </si>
  <si>
    <t>Neil Turnbull</t>
  </si>
  <si>
    <t>Brian Turnbull</t>
  </si>
  <si>
    <t>Jeff Parker</t>
  </si>
  <si>
    <t>Trenton CC</t>
  </si>
  <si>
    <t>Annette Morris</t>
  </si>
  <si>
    <t>Overwater Boat</t>
  </si>
  <si>
    <t>Mark Aplin and Ian Coleman</t>
  </si>
  <si>
    <t>Overwater Boats</t>
  </si>
  <si>
    <t>Mike Mills and Lynn Mills.</t>
  </si>
  <si>
    <t>Tom and Gerry Atrics.</t>
  </si>
  <si>
    <t>WMRT</t>
  </si>
  <si>
    <t>Jim Krawiecki</t>
  </si>
  <si>
    <t>Lenny Thompson</t>
  </si>
  <si>
    <t>Copeland Canoe Club</t>
  </si>
  <si>
    <t>Pete Nelson</t>
  </si>
  <si>
    <t>Geoff Jackson</t>
  </si>
  <si>
    <t>Simon, Josh and Nic</t>
  </si>
  <si>
    <t>Stuart Milligan and Richard Lethwaite.</t>
  </si>
  <si>
    <t>Alistair and Jane Hornsby</t>
  </si>
  <si>
    <t>Paddled out</t>
  </si>
  <si>
    <t>Mike Harbrow</t>
  </si>
  <si>
    <t>Clare Tyler and Robin Keith</t>
  </si>
  <si>
    <t>Ribena</t>
  </si>
  <si>
    <t>Joanne McClusker</t>
  </si>
  <si>
    <t>Greg and Gerry McClusker</t>
  </si>
  <si>
    <t>McCluskers</t>
  </si>
  <si>
    <t>John and Sally Soady</t>
  </si>
  <si>
    <t>Howard, Kim and Kelly Leslie</t>
  </si>
  <si>
    <t>QE3</t>
  </si>
  <si>
    <t>Richard and Michael Green</t>
  </si>
  <si>
    <t>Craig, Coralie and Merryn</t>
  </si>
  <si>
    <t>Sea Beggars</t>
  </si>
  <si>
    <t>Dave Williams and Jordan Davis</t>
  </si>
  <si>
    <t>Eddy Banks Minute Men</t>
  </si>
  <si>
    <t>Chris Harrison and Mark Lightfoot</t>
  </si>
  <si>
    <t>Chris Hope</t>
  </si>
  <si>
    <t>Keswick Mountain Bike</t>
  </si>
  <si>
    <t>John Kavanagh and Nicholas Price</t>
  </si>
  <si>
    <t>Macclesfield CC</t>
  </si>
  <si>
    <t>Neil Evans</t>
  </si>
  <si>
    <t>Anthony Lomas and Ben Slater.</t>
  </si>
  <si>
    <t>Andy and Ben Brock</t>
  </si>
  <si>
    <t>The Flying Englishmen</t>
  </si>
  <si>
    <t>Nancy Lawton and Lucy Brock</t>
  </si>
  <si>
    <t>Singing in the rain</t>
  </si>
  <si>
    <t>Kieran Jones, Alan and Gavin McDonald (plus Jon).</t>
  </si>
  <si>
    <t>Mike Jewell, Joanne Holborne, Helen Blakie</t>
  </si>
  <si>
    <t>Tony Duncan and Clare Smits</t>
  </si>
  <si>
    <t>K1 - male</t>
  </si>
  <si>
    <t>K2 - male</t>
  </si>
  <si>
    <t>K1 - ladies</t>
  </si>
  <si>
    <t>C - male</t>
  </si>
  <si>
    <t>C - male and female</t>
  </si>
  <si>
    <t>C - adult and kids</t>
  </si>
  <si>
    <t>K2 - mixed</t>
  </si>
  <si>
    <t>K1 - mixed pair</t>
  </si>
  <si>
    <t>K1 - adult team</t>
  </si>
  <si>
    <t>K1 - adults and kids</t>
  </si>
  <si>
    <t>Minutes late</t>
  </si>
  <si>
    <t>The inflatables?</t>
  </si>
  <si>
    <t>Tom and Babs Harris and Paul Clarke</t>
  </si>
  <si>
    <t>Tom's Crew</t>
  </si>
  <si>
    <t>Elaine Jordan and Laura Nightingale</t>
  </si>
  <si>
    <t>The Cake Crusaders.</t>
  </si>
  <si>
    <t>Kath Aplin and Dan</t>
  </si>
  <si>
    <t>Tom Eveliegh and Andrea Cunliffe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</si>
</sst>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;"/>
    <numFmt numFmtId="166" formatCode="&quot;&gt;&quot;0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8"/>
      <name val="Tahoma"/>
      <family val="0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20" fontId="4" fillId="33" borderId="10" xfId="0" applyNumberFormat="1" applyFont="1" applyFill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 wrapText="1"/>
    </xf>
    <xf numFmtId="2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21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1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20" fontId="4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21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47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rgb="FFFFCC00"/>
        </patternFill>
      </fill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2.57421875" style="1" bestFit="1" customWidth="1"/>
    <col min="2" max="2" width="47.421875" style="8" bestFit="1" customWidth="1"/>
    <col min="3" max="3" width="23.140625" style="8" bestFit="1" customWidth="1"/>
    <col min="4" max="9" width="2.140625" style="59" bestFit="1" customWidth="1"/>
    <col min="10" max="11" width="2.421875" style="59" bestFit="1" customWidth="1"/>
    <col min="12" max="12" width="2.421875" style="59" customWidth="1"/>
    <col min="13" max="13" width="2.7109375" style="59" customWidth="1"/>
    <col min="14" max="14" width="2.421875" style="59" customWidth="1"/>
    <col min="15" max="24" width="2.7109375" style="59" customWidth="1"/>
    <col min="25" max="25" width="3.28125" style="3" hidden="1" customWidth="1"/>
    <col min="26" max="26" width="3.00390625" style="3" hidden="1" customWidth="1"/>
    <col min="27" max="27" width="2.7109375" style="3" hidden="1" customWidth="1"/>
    <col min="28" max="28" width="3.57421875" style="3" hidden="1" customWidth="1"/>
    <col min="29" max="29" width="2.7109375" style="3" hidden="1" customWidth="1"/>
    <col min="30" max="30" width="4.57421875" style="3" hidden="1" customWidth="1"/>
    <col min="31" max="31" width="2.7109375" style="3" hidden="1" customWidth="1"/>
    <col min="32" max="32" width="2.8515625" style="3" hidden="1" customWidth="1"/>
    <col min="33" max="33" width="4.140625" style="3" hidden="1" customWidth="1"/>
    <col min="34" max="34" width="4.7109375" style="3" hidden="1" customWidth="1"/>
    <col min="35" max="35" width="3.421875" style="3" hidden="1" customWidth="1"/>
    <col min="36" max="36" width="4.8515625" style="4" customWidth="1"/>
    <col min="37" max="37" width="5.8515625" style="4" bestFit="1" customWidth="1"/>
    <col min="38" max="38" width="6.57421875" style="5" bestFit="1" customWidth="1"/>
    <col min="39" max="39" width="5.8515625" style="6" bestFit="1" customWidth="1"/>
    <col min="40" max="40" width="6.7109375" style="6" customWidth="1"/>
    <col min="41" max="41" width="6.7109375" style="6" bestFit="1" customWidth="1"/>
    <col min="42" max="42" width="5.140625" style="7" customWidth="1"/>
    <col min="43" max="43" width="7.57421875" style="4" customWidth="1"/>
    <col min="44" max="16384" width="9.140625" style="2" customWidth="1"/>
  </cols>
  <sheetData>
    <row r="1" spans="1:43" ht="15.75" customHeight="1">
      <c r="A1" s="31"/>
      <c r="B1" s="32"/>
      <c r="C1" s="32"/>
      <c r="D1" s="54">
        <v>10</v>
      </c>
      <c r="E1" s="54">
        <v>10</v>
      </c>
      <c r="F1" s="54">
        <v>10</v>
      </c>
      <c r="G1" s="54">
        <v>10</v>
      </c>
      <c r="H1" s="54">
        <v>10</v>
      </c>
      <c r="I1" s="54">
        <v>10</v>
      </c>
      <c r="J1" s="54">
        <v>10</v>
      </c>
      <c r="K1" s="54">
        <v>20</v>
      </c>
      <c r="L1" s="54">
        <v>20</v>
      </c>
      <c r="M1" s="54">
        <v>20</v>
      </c>
      <c r="N1" s="54">
        <v>20</v>
      </c>
      <c r="O1" s="54">
        <v>20</v>
      </c>
      <c r="P1" s="54">
        <v>20</v>
      </c>
      <c r="Q1" s="54">
        <v>20</v>
      </c>
      <c r="R1" s="54">
        <v>20</v>
      </c>
      <c r="S1" s="54">
        <v>20</v>
      </c>
      <c r="T1" s="54">
        <v>30</v>
      </c>
      <c r="U1" s="54">
        <v>30</v>
      </c>
      <c r="V1" s="54">
        <v>30</v>
      </c>
      <c r="W1" s="54">
        <v>30</v>
      </c>
      <c r="X1" s="54">
        <v>30</v>
      </c>
      <c r="Y1" s="33" t="s">
        <v>8</v>
      </c>
      <c r="Z1" s="33" t="s">
        <v>8</v>
      </c>
      <c r="AA1" s="33" t="s">
        <v>8</v>
      </c>
      <c r="AB1" s="33" t="s">
        <v>8</v>
      </c>
      <c r="AC1" s="33" t="s">
        <v>8</v>
      </c>
      <c r="AD1" s="33" t="s">
        <v>8</v>
      </c>
      <c r="AE1" s="33" t="s">
        <v>8</v>
      </c>
      <c r="AF1" s="33" t="s">
        <v>8</v>
      </c>
      <c r="AG1" s="33">
        <v>0</v>
      </c>
      <c r="AH1" s="33">
        <v>0</v>
      </c>
      <c r="AI1" s="33">
        <v>0</v>
      </c>
      <c r="AJ1" s="34"/>
      <c r="AK1" s="62">
        <f>SUM(D1:AJ1)</f>
        <v>400</v>
      </c>
      <c r="AL1" s="35"/>
      <c r="AM1" s="36"/>
      <c r="AN1" s="36"/>
      <c r="AO1" s="36"/>
      <c r="AP1" s="37"/>
      <c r="AQ1" s="34"/>
    </row>
    <row r="2" spans="1:43" ht="15.75" customHeight="1">
      <c r="A2" s="31"/>
      <c r="B2" s="38"/>
      <c r="C2" s="38"/>
      <c r="D2" s="65" t="s">
        <v>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34"/>
      <c r="AK2" s="34"/>
      <c r="AL2" s="35"/>
      <c r="AM2" s="36"/>
      <c r="AN2" s="36"/>
      <c r="AO2" s="36"/>
      <c r="AP2" s="37"/>
      <c r="AQ2" s="34"/>
    </row>
    <row r="3" spans="1:43" s="9" customFormat="1" ht="18">
      <c r="A3" s="39"/>
      <c r="B3" s="40" t="s">
        <v>0</v>
      </c>
      <c r="C3" s="40"/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41">
        <v>16</v>
      </c>
      <c r="T3" s="41">
        <v>17</v>
      </c>
      <c r="U3" s="41">
        <v>18</v>
      </c>
      <c r="V3" s="41">
        <v>19</v>
      </c>
      <c r="W3" s="41">
        <v>20</v>
      </c>
      <c r="X3" s="41">
        <v>21</v>
      </c>
      <c r="Y3" s="41">
        <v>20</v>
      </c>
      <c r="Z3" s="41">
        <v>21</v>
      </c>
      <c r="AA3" s="41">
        <v>22</v>
      </c>
      <c r="AB3" s="41">
        <v>23</v>
      </c>
      <c r="AC3" s="41">
        <v>24</v>
      </c>
      <c r="AD3" s="41">
        <v>25</v>
      </c>
      <c r="AE3" s="41">
        <v>26</v>
      </c>
      <c r="AF3" s="41">
        <v>27</v>
      </c>
      <c r="AG3" s="41">
        <v>28</v>
      </c>
      <c r="AH3" s="41">
        <v>29</v>
      </c>
      <c r="AI3" s="41">
        <v>30</v>
      </c>
      <c r="AJ3" s="41" t="s">
        <v>1</v>
      </c>
      <c r="AK3" s="41" t="s">
        <v>2</v>
      </c>
      <c r="AL3" s="42" t="s">
        <v>9</v>
      </c>
      <c r="AM3" s="43" t="s">
        <v>7</v>
      </c>
      <c r="AN3" s="43" t="s">
        <v>85</v>
      </c>
      <c r="AO3" s="43" t="s">
        <v>3</v>
      </c>
      <c r="AP3" s="41" t="s">
        <v>4</v>
      </c>
      <c r="AQ3" s="41" t="s">
        <v>5</v>
      </c>
    </row>
    <row r="4" spans="1:43" s="1" customFormat="1" ht="15.75" customHeight="1">
      <c r="A4" s="64" t="s">
        <v>75</v>
      </c>
      <c r="B4" s="12" t="s">
        <v>28</v>
      </c>
      <c r="C4" s="12"/>
      <c r="D4" s="57">
        <v>1</v>
      </c>
      <c r="E4" s="57">
        <v>1</v>
      </c>
      <c r="F4" s="57">
        <v>1</v>
      </c>
      <c r="G4" s="57">
        <v>1</v>
      </c>
      <c r="H4" s="57">
        <v>1</v>
      </c>
      <c r="I4" s="57">
        <v>1</v>
      </c>
      <c r="J4" s="57">
        <v>1</v>
      </c>
      <c r="K4" s="57">
        <v>1</v>
      </c>
      <c r="L4" s="57">
        <v>1</v>
      </c>
      <c r="M4" s="57">
        <v>1</v>
      </c>
      <c r="N4" s="57">
        <v>1</v>
      </c>
      <c r="O4" s="57">
        <v>1</v>
      </c>
      <c r="P4" s="57">
        <v>1</v>
      </c>
      <c r="Q4" s="57">
        <v>1</v>
      </c>
      <c r="R4" s="57">
        <v>1</v>
      </c>
      <c r="S4" s="57">
        <v>1</v>
      </c>
      <c r="T4" s="57">
        <v>1</v>
      </c>
      <c r="U4" s="57">
        <v>1</v>
      </c>
      <c r="V4" s="57">
        <v>1</v>
      </c>
      <c r="W4" s="57">
        <v>1</v>
      </c>
      <c r="X4" s="57">
        <v>1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>
        <v>0.5013888888888889</v>
      </c>
      <c r="AK4" s="15">
        <v>0.6263888888888889</v>
      </c>
      <c r="AL4" s="16">
        <v>0.6263888888888889</v>
      </c>
      <c r="AM4" s="17">
        <f aca="true" t="shared" si="0" ref="AM4:AM17">$D$1*D4+$E$1*E4+$F$1*F4+$G$1*G4+$H$1*H4+$I$1*I4+$J$1*J4+$K$1*K4+$L$1*L4+$M$1*M4+$N$1*N4+$O$1*O4+$P$1*P4+$Q$1*Q4+$R$1*R4+$S$1*S4+$T$1*T4+$U$1*U4+$V$1*V4+$W$1*W4+$X$1*X4</f>
        <v>400</v>
      </c>
      <c r="AN4" s="17"/>
      <c r="AO4" s="29"/>
      <c r="AP4" s="19">
        <f aca="true" t="shared" si="1" ref="AP4:AP17">AM4-AO4</f>
        <v>400</v>
      </c>
      <c r="AQ4" s="30">
        <v>1</v>
      </c>
    </row>
    <row r="5" spans="1:43" s="1" customFormat="1" ht="15.75" customHeight="1">
      <c r="A5" s="64"/>
      <c r="B5" s="12" t="s">
        <v>62</v>
      </c>
      <c r="C5" s="12" t="s">
        <v>63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/>
      <c r="K5" s="55">
        <v>1</v>
      </c>
      <c r="L5" s="55">
        <v>1</v>
      </c>
      <c r="M5" s="55">
        <v>1</v>
      </c>
      <c r="N5" s="55">
        <v>1</v>
      </c>
      <c r="O5" s="55">
        <v>1</v>
      </c>
      <c r="P5" s="55">
        <v>1</v>
      </c>
      <c r="Q5" s="55">
        <v>1</v>
      </c>
      <c r="R5" s="55">
        <v>1</v>
      </c>
      <c r="S5" s="55">
        <v>1</v>
      </c>
      <c r="T5" s="55">
        <v>1</v>
      </c>
      <c r="U5" s="55">
        <v>1</v>
      </c>
      <c r="V5" s="55">
        <v>1</v>
      </c>
      <c r="W5" s="55">
        <v>1</v>
      </c>
      <c r="X5" s="55">
        <v>1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4">
        <v>0.5013888888888889</v>
      </c>
      <c r="AK5" s="15">
        <v>0.6263888888888889</v>
      </c>
      <c r="AL5" s="16">
        <v>0.6229166666666667</v>
      </c>
      <c r="AM5" s="17">
        <f t="shared" si="0"/>
        <v>390</v>
      </c>
      <c r="AN5" s="17"/>
      <c r="AO5" s="18"/>
      <c r="AP5" s="19">
        <f t="shared" si="1"/>
        <v>390</v>
      </c>
      <c r="AQ5" s="28">
        <v>2</v>
      </c>
    </row>
    <row r="6" spans="1:43" s="10" customFormat="1" ht="15.75" customHeight="1">
      <c r="A6" s="64"/>
      <c r="B6" s="12" t="s">
        <v>10</v>
      </c>
      <c r="C6" s="12"/>
      <c r="D6" s="57">
        <v>1</v>
      </c>
      <c r="E6" s="57">
        <v>1</v>
      </c>
      <c r="F6" s="57">
        <v>1</v>
      </c>
      <c r="G6" s="57"/>
      <c r="H6" s="57">
        <v>1</v>
      </c>
      <c r="I6" s="57">
        <v>1</v>
      </c>
      <c r="J6" s="57">
        <v>1</v>
      </c>
      <c r="K6" s="57">
        <v>1</v>
      </c>
      <c r="L6" s="57">
        <v>1</v>
      </c>
      <c r="M6" s="57">
        <v>1</v>
      </c>
      <c r="N6" s="57"/>
      <c r="O6" s="57">
        <v>1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57">
        <v>1</v>
      </c>
      <c r="W6" s="57">
        <v>1</v>
      </c>
      <c r="X6" s="57">
        <v>1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>
        <v>0.5013888888888889</v>
      </c>
      <c r="AK6" s="15">
        <v>0.6263888888888889</v>
      </c>
      <c r="AL6" s="16">
        <v>0.6208333333333333</v>
      </c>
      <c r="AM6" s="17">
        <f t="shared" si="0"/>
        <v>370</v>
      </c>
      <c r="AN6" s="17"/>
      <c r="AO6" s="29"/>
      <c r="AP6" s="19">
        <f t="shared" si="1"/>
        <v>370</v>
      </c>
      <c r="AQ6" s="30"/>
    </row>
    <row r="7" spans="1:43" s="10" customFormat="1" ht="15.75" customHeight="1">
      <c r="A7" s="64"/>
      <c r="B7" s="12" t="s">
        <v>27</v>
      </c>
      <c r="C7" s="12"/>
      <c r="D7" s="57">
        <v>1</v>
      </c>
      <c r="E7" s="57">
        <v>1</v>
      </c>
      <c r="F7" s="57">
        <v>1</v>
      </c>
      <c r="G7" s="57"/>
      <c r="H7" s="57">
        <v>1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/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57">
        <v>1</v>
      </c>
      <c r="W7" s="57">
        <v>1</v>
      </c>
      <c r="X7" s="57">
        <v>1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>
        <v>0.5013888888888889</v>
      </c>
      <c r="AK7" s="15">
        <v>0.6263888888888889</v>
      </c>
      <c r="AL7" s="16">
        <v>0.6180555555555556</v>
      </c>
      <c r="AM7" s="17">
        <f t="shared" si="0"/>
        <v>370</v>
      </c>
      <c r="AN7" s="17"/>
      <c r="AO7" s="29"/>
      <c r="AP7" s="19">
        <f t="shared" si="1"/>
        <v>370</v>
      </c>
      <c r="AQ7" s="30">
        <v>3</v>
      </c>
    </row>
    <row r="8" spans="1:43" s="1" customFormat="1" ht="15.75" customHeight="1">
      <c r="A8" s="64"/>
      <c r="B8" s="12" t="s">
        <v>38</v>
      </c>
      <c r="C8" s="12"/>
      <c r="D8" s="55"/>
      <c r="E8" s="55">
        <v>1</v>
      </c>
      <c r="F8" s="55">
        <v>1</v>
      </c>
      <c r="G8" s="55"/>
      <c r="H8" s="55">
        <v>1</v>
      </c>
      <c r="I8" s="55">
        <v>1</v>
      </c>
      <c r="J8" s="55"/>
      <c r="K8" s="55">
        <v>1</v>
      </c>
      <c r="L8" s="55">
        <v>1</v>
      </c>
      <c r="M8" s="55">
        <v>1</v>
      </c>
      <c r="N8" s="55">
        <v>1</v>
      </c>
      <c r="O8" s="55">
        <v>1</v>
      </c>
      <c r="P8" s="55">
        <v>1</v>
      </c>
      <c r="Q8" s="55">
        <v>1</v>
      </c>
      <c r="R8" s="55"/>
      <c r="S8" s="55"/>
      <c r="T8" s="55">
        <v>1</v>
      </c>
      <c r="U8" s="55">
        <v>1</v>
      </c>
      <c r="V8" s="55">
        <v>1</v>
      </c>
      <c r="W8" s="55">
        <v>1</v>
      </c>
      <c r="X8" s="55">
        <v>1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>
        <v>0.5013888888888889</v>
      </c>
      <c r="AK8" s="15">
        <v>0.6263888888888889</v>
      </c>
      <c r="AL8" s="16">
        <v>0.625</v>
      </c>
      <c r="AM8" s="17">
        <f t="shared" si="0"/>
        <v>330</v>
      </c>
      <c r="AN8" s="17"/>
      <c r="AO8" s="18"/>
      <c r="AP8" s="19">
        <f t="shared" si="1"/>
        <v>330</v>
      </c>
      <c r="AQ8" s="28"/>
    </row>
    <row r="9" spans="1:43" s="1" customFormat="1" ht="15.75" customHeight="1">
      <c r="A9" s="64"/>
      <c r="B9" s="12" t="s">
        <v>66</v>
      </c>
      <c r="C9" s="12"/>
      <c r="D9" s="55">
        <v>1</v>
      </c>
      <c r="E9" s="55">
        <v>1</v>
      </c>
      <c r="F9" s="55">
        <v>1</v>
      </c>
      <c r="G9" s="55">
        <v>1</v>
      </c>
      <c r="H9" s="55"/>
      <c r="I9" s="55"/>
      <c r="J9" s="55"/>
      <c r="K9" s="55">
        <v>1</v>
      </c>
      <c r="L9" s="55">
        <v>1</v>
      </c>
      <c r="M9" s="55">
        <v>1</v>
      </c>
      <c r="N9" s="55">
        <v>1</v>
      </c>
      <c r="O9" s="55">
        <v>1</v>
      </c>
      <c r="P9" s="55">
        <v>1</v>
      </c>
      <c r="Q9" s="55">
        <v>1</v>
      </c>
      <c r="R9" s="55"/>
      <c r="S9" s="55"/>
      <c r="T9" s="55">
        <v>1</v>
      </c>
      <c r="U9" s="55">
        <v>1</v>
      </c>
      <c r="V9" s="55">
        <v>1</v>
      </c>
      <c r="W9" s="55">
        <v>1</v>
      </c>
      <c r="X9" s="55">
        <v>1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>
        <v>0.5013888888888889</v>
      </c>
      <c r="AK9" s="15">
        <v>0.6263888888888889</v>
      </c>
      <c r="AL9" s="16">
        <v>0.6277777777777778</v>
      </c>
      <c r="AM9" s="17">
        <f t="shared" si="0"/>
        <v>330</v>
      </c>
      <c r="AN9" s="17">
        <v>2</v>
      </c>
      <c r="AO9" s="18">
        <v>2</v>
      </c>
      <c r="AP9" s="19">
        <f t="shared" si="1"/>
        <v>328</v>
      </c>
      <c r="AQ9" s="28"/>
    </row>
    <row r="10" spans="1:43" s="10" customFormat="1" ht="15.75" customHeight="1">
      <c r="A10" s="64"/>
      <c r="B10" s="12" t="s">
        <v>14</v>
      </c>
      <c r="C10" s="12"/>
      <c r="D10" s="55">
        <v>1</v>
      </c>
      <c r="E10" s="55">
        <v>1</v>
      </c>
      <c r="F10" s="55">
        <v>1</v>
      </c>
      <c r="G10" s="55"/>
      <c r="H10" s="55"/>
      <c r="I10" s="55"/>
      <c r="J10" s="55"/>
      <c r="K10" s="55">
        <v>1</v>
      </c>
      <c r="L10" s="55">
        <v>1</v>
      </c>
      <c r="M10" s="55">
        <v>1</v>
      </c>
      <c r="N10" s="55">
        <v>1</v>
      </c>
      <c r="O10" s="55">
        <v>1</v>
      </c>
      <c r="P10" s="55">
        <v>1</v>
      </c>
      <c r="Q10" s="55">
        <v>1</v>
      </c>
      <c r="R10" s="55"/>
      <c r="S10" s="55"/>
      <c r="T10" s="55">
        <v>1</v>
      </c>
      <c r="U10" s="55">
        <v>1</v>
      </c>
      <c r="V10" s="55">
        <v>1</v>
      </c>
      <c r="W10" s="55">
        <v>1</v>
      </c>
      <c r="X10" s="55">
        <v>1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>
        <v>0.5013888888888889</v>
      </c>
      <c r="AK10" s="15">
        <v>0.6263888888888889</v>
      </c>
      <c r="AL10" s="16">
        <v>0.6229166666666667</v>
      </c>
      <c r="AM10" s="17">
        <f t="shared" si="0"/>
        <v>320</v>
      </c>
      <c r="AN10" s="17"/>
      <c r="AO10" s="18"/>
      <c r="AP10" s="19">
        <f t="shared" si="1"/>
        <v>320</v>
      </c>
      <c r="AQ10" s="28"/>
    </row>
    <row r="11" spans="1:43" s="1" customFormat="1" ht="15.75" customHeight="1">
      <c r="A11" s="64"/>
      <c r="B11" s="12" t="s">
        <v>29</v>
      </c>
      <c r="C11" s="12" t="s">
        <v>30</v>
      </c>
      <c r="D11" s="57">
        <v>1</v>
      </c>
      <c r="E11" s="57">
        <v>1</v>
      </c>
      <c r="F11" s="57">
        <v>1</v>
      </c>
      <c r="G11" s="57">
        <v>1</v>
      </c>
      <c r="H11" s="57">
        <v>1</v>
      </c>
      <c r="I11" s="57"/>
      <c r="J11" s="57"/>
      <c r="K11" s="57">
        <v>1</v>
      </c>
      <c r="L11" s="57">
        <v>1</v>
      </c>
      <c r="M11" s="57">
        <v>1</v>
      </c>
      <c r="N11" s="57">
        <v>1</v>
      </c>
      <c r="O11" s="57">
        <v>1</v>
      </c>
      <c r="P11" s="57">
        <v>1</v>
      </c>
      <c r="Q11" s="57">
        <v>1</v>
      </c>
      <c r="R11" s="57">
        <v>1</v>
      </c>
      <c r="S11" s="57">
        <v>1</v>
      </c>
      <c r="T11" s="57"/>
      <c r="U11" s="57">
        <v>1</v>
      </c>
      <c r="V11" s="57">
        <v>1</v>
      </c>
      <c r="W11" s="57"/>
      <c r="X11" s="57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>
        <v>0.5013888888888889</v>
      </c>
      <c r="AK11" s="15">
        <v>0.6263888888888889</v>
      </c>
      <c r="AL11" s="16">
        <v>0.6173611111111111</v>
      </c>
      <c r="AM11" s="17">
        <f t="shared" si="0"/>
        <v>290</v>
      </c>
      <c r="AN11" s="17"/>
      <c r="AO11" s="29"/>
      <c r="AP11" s="19">
        <f t="shared" si="1"/>
        <v>290</v>
      </c>
      <c r="AQ11" s="30"/>
    </row>
    <row r="12" spans="1:43" s="1" customFormat="1" ht="15.75" customHeight="1">
      <c r="A12" s="64"/>
      <c r="B12" s="12" t="s">
        <v>41</v>
      </c>
      <c r="C12" s="12"/>
      <c r="D12" s="55">
        <v>1</v>
      </c>
      <c r="E12" s="55">
        <v>1</v>
      </c>
      <c r="F12" s="55">
        <v>1</v>
      </c>
      <c r="G12" s="55"/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/>
      <c r="N12" s="55"/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/>
      <c r="U12" s="55"/>
      <c r="V12" s="55">
        <v>1</v>
      </c>
      <c r="W12" s="55">
        <v>1</v>
      </c>
      <c r="X12" s="55">
        <v>1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>
        <v>0.5013888888888889</v>
      </c>
      <c r="AK12" s="15">
        <v>0.6263888888888889</v>
      </c>
      <c r="AL12" s="16">
        <v>0.6243055555555556</v>
      </c>
      <c r="AM12" s="17">
        <f t="shared" si="0"/>
        <v>290</v>
      </c>
      <c r="AN12" s="17"/>
      <c r="AO12" s="18"/>
      <c r="AP12" s="19">
        <f t="shared" si="1"/>
        <v>290</v>
      </c>
      <c r="AQ12" s="28"/>
    </row>
    <row r="13" spans="1:43" s="1" customFormat="1" ht="15.75" customHeight="1">
      <c r="A13" s="64"/>
      <c r="B13" s="12" t="s">
        <v>15</v>
      </c>
      <c r="C13" s="12" t="s">
        <v>37</v>
      </c>
      <c r="D13" s="55">
        <v>1</v>
      </c>
      <c r="E13" s="55">
        <v>1</v>
      </c>
      <c r="F13" s="55">
        <v>1</v>
      </c>
      <c r="G13" s="55">
        <v>1</v>
      </c>
      <c r="H13" s="55"/>
      <c r="I13" s="55"/>
      <c r="J13" s="55"/>
      <c r="K13" s="55">
        <v>1</v>
      </c>
      <c r="L13" s="55">
        <v>1</v>
      </c>
      <c r="M13" s="55">
        <v>1</v>
      </c>
      <c r="N13" s="55">
        <v>1</v>
      </c>
      <c r="O13" s="55">
        <v>1</v>
      </c>
      <c r="P13" s="55">
        <v>1</v>
      </c>
      <c r="Q13" s="55"/>
      <c r="R13" s="55"/>
      <c r="S13" s="55"/>
      <c r="T13" s="55">
        <v>1</v>
      </c>
      <c r="U13" s="55">
        <v>1</v>
      </c>
      <c r="V13" s="55">
        <v>1</v>
      </c>
      <c r="W13" s="55"/>
      <c r="X13" s="55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>
        <v>0.5013888888888889</v>
      </c>
      <c r="AK13" s="15">
        <v>0.6263888888888889</v>
      </c>
      <c r="AL13" s="16">
        <v>0.6138888888888888</v>
      </c>
      <c r="AM13" s="17">
        <f t="shared" si="0"/>
        <v>250</v>
      </c>
      <c r="AN13" s="17"/>
      <c r="AO13" s="18"/>
      <c r="AP13" s="19">
        <f t="shared" si="1"/>
        <v>250</v>
      </c>
      <c r="AQ13" s="28"/>
    </row>
    <row r="14" spans="1:43" s="1" customFormat="1" ht="15.75" customHeight="1">
      <c r="A14" s="64"/>
      <c r="B14" s="12" t="s">
        <v>47</v>
      </c>
      <c r="C14" s="12"/>
      <c r="D14" s="55"/>
      <c r="E14" s="55">
        <v>1</v>
      </c>
      <c r="F14" s="55">
        <v>1</v>
      </c>
      <c r="G14" s="55"/>
      <c r="H14" s="55"/>
      <c r="I14" s="55"/>
      <c r="J14" s="55"/>
      <c r="K14" s="55">
        <v>1</v>
      </c>
      <c r="L14" s="55">
        <v>1</v>
      </c>
      <c r="M14" s="55">
        <v>1</v>
      </c>
      <c r="N14" s="55">
        <v>1</v>
      </c>
      <c r="O14" s="55"/>
      <c r="P14" s="55"/>
      <c r="Q14" s="55"/>
      <c r="R14" s="55"/>
      <c r="S14" s="55"/>
      <c r="T14" s="55">
        <v>1</v>
      </c>
      <c r="U14" s="55">
        <v>1</v>
      </c>
      <c r="V14" s="55"/>
      <c r="W14" s="55"/>
      <c r="X14" s="55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>
        <v>0.5013888888888889</v>
      </c>
      <c r="AK14" s="15">
        <v>0.6263888888888889</v>
      </c>
      <c r="AL14" s="16">
        <v>0.6201388888888889</v>
      </c>
      <c r="AM14" s="17">
        <f t="shared" si="0"/>
        <v>160</v>
      </c>
      <c r="AN14" s="17"/>
      <c r="AO14" s="18"/>
      <c r="AP14" s="19">
        <f t="shared" si="1"/>
        <v>160</v>
      </c>
      <c r="AQ14" s="28"/>
    </row>
    <row r="15" spans="1:43" s="1" customFormat="1" ht="15.75" customHeight="1">
      <c r="A15" s="64"/>
      <c r="B15" s="12" t="s">
        <v>12</v>
      </c>
      <c r="C15" s="12"/>
      <c r="D15" s="55"/>
      <c r="E15" s="55">
        <v>1</v>
      </c>
      <c r="F15" s="55">
        <v>1</v>
      </c>
      <c r="G15" s="55"/>
      <c r="H15" s="55"/>
      <c r="I15" s="55"/>
      <c r="J15" s="55"/>
      <c r="K15" s="55">
        <v>1</v>
      </c>
      <c r="L15" s="55">
        <v>1</v>
      </c>
      <c r="M15" s="55">
        <v>1</v>
      </c>
      <c r="N15" s="55">
        <v>1</v>
      </c>
      <c r="O15" s="55"/>
      <c r="P15" s="55"/>
      <c r="Q15" s="55"/>
      <c r="R15" s="55"/>
      <c r="S15" s="55"/>
      <c r="T15" s="55">
        <v>1</v>
      </c>
      <c r="U15" s="55">
        <v>1</v>
      </c>
      <c r="V15" s="55"/>
      <c r="W15" s="55"/>
      <c r="X15" s="55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>
        <v>0.5013888888888889</v>
      </c>
      <c r="AK15" s="15">
        <v>0.6263888888888889</v>
      </c>
      <c r="AL15" s="16">
        <v>0.6027777777777777</v>
      </c>
      <c r="AM15" s="17">
        <f t="shared" si="0"/>
        <v>160</v>
      </c>
      <c r="AN15" s="17"/>
      <c r="AO15" s="18"/>
      <c r="AP15" s="19">
        <f t="shared" si="1"/>
        <v>160</v>
      </c>
      <c r="AQ15" s="28"/>
    </row>
    <row r="16" spans="1:43" s="1" customFormat="1" ht="15.75" customHeight="1">
      <c r="A16" s="64"/>
      <c r="B16" s="12" t="s">
        <v>39</v>
      </c>
      <c r="C16" s="12" t="s">
        <v>40</v>
      </c>
      <c r="D16" s="55"/>
      <c r="E16" s="55">
        <v>1</v>
      </c>
      <c r="F16" s="55"/>
      <c r="G16" s="55">
        <v>1</v>
      </c>
      <c r="H16" s="55"/>
      <c r="I16" s="55"/>
      <c r="J16" s="55"/>
      <c r="K16" s="55">
        <v>1</v>
      </c>
      <c r="L16" s="55"/>
      <c r="M16" s="55">
        <v>1</v>
      </c>
      <c r="N16" s="55">
        <v>1</v>
      </c>
      <c r="O16" s="55"/>
      <c r="P16" s="55"/>
      <c r="Q16" s="55"/>
      <c r="R16" s="55"/>
      <c r="S16" s="55"/>
      <c r="T16" s="55">
        <v>1</v>
      </c>
      <c r="U16" s="55"/>
      <c r="V16" s="55"/>
      <c r="W16" s="55"/>
      <c r="X16" s="55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>
        <v>0.5013888888888889</v>
      </c>
      <c r="AK16" s="15">
        <v>0.6263888888888889</v>
      </c>
      <c r="AL16" s="16">
        <v>0.6013888888888889</v>
      </c>
      <c r="AM16" s="17">
        <f t="shared" si="0"/>
        <v>110</v>
      </c>
      <c r="AN16" s="17"/>
      <c r="AO16" s="18"/>
      <c r="AP16" s="19">
        <f t="shared" si="1"/>
        <v>110</v>
      </c>
      <c r="AQ16" s="28"/>
    </row>
    <row r="17" spans="1:43" s="1" customFormat="1" ht="15.75" customHeight="1">
      <c r="A17" s="64"/>
      <c r="B17" s="12" t="s">
        <v>42</v>
      </c>
      <c r="C17" s="12" t="s">
        <v>40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>
        <v>0.5013888888888889</v>
      </c>
      <c r="AK17" s="15">
        <v>0.6263888888888889</v>
      </c>
      <c r="AL17" s="16">
        <v>0.5430555555555555</v>
      </c>
      <c r="AM17" s="17">
        <f t="shared" si="0"/>
        <v>0</v>
      </c>
      <c r="AN17" s="17">
        <v>0</v>
      </c>
      <c r="AO17" s="18">
        <v>0</v>
      </c>
      <c r="AP17" s="19">
        <f t="shared" si="1"/>
        <v>0</v>
      </c>
      <c r="AQ17" s="28"/>
    </row>
    <row r="18" spans="1:43" s="1" customFormat="1" ht="15.75" customHeight="1">
      <c r="A18" s="44"/>
      <c r="B18" s="23"/>
      <c r="C18" s="23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45" t="s">
        <v>8</v>
      </c>
      <c r="AK18" s="20"/>
      <c r="AL18" s="25"/>
      <c r="AM18" s="21"/>
      <c r="AN18" s="21"/>
      <c r="AO18" s="26"/>
      <c r="AP18" s="22"/>
      <c r="AQ18" s="27"/>
    </row>
    <row r="19" spans="1:44" s="1" customFormat="1" ht="15.75" customHeight="1">
      <c r="A19" s="64" t="s">
        <v>77</v>
      </c>
      <c r="B19" s="12" t="s">
        <v>31</v>
      </c>
      <c r="C19" s="12"/>
      <c r="D19" s="55">
        <v>1</v>
      </c>
      <c r="E19" s="55">
        <v>1</v>
      </c>
      <c r="F19" s="55">
        <v>1</v>
      </c>
      <c r="G19" s="55"/>
      <c r="H19" s="55">
        <v>1</v>
      </c>
      <c r="I19" s="55">
        <v>1</v>
      </c>
      <c r="J19" s="55"/>
      <c r="K19" s="55">
        <v>1</v>
      </c>
      <c r="L19" s="55">
        <v>1</v>
      </c>
      <c r="M19" s="55">
        <v>1</v>
      </c>
      <c r="N19" s="55"/>
      <c r="O19" s="55">
        <v>1</v>
      </c>
      <c r="P19" s="55"/>
      <c r="Q19" s="55">
        <v>1</v>
      </c>
      <c r="R19" s="55"/>
      <c r="S19" s="55"/>
      <c r="T19" s="55">
        <v>1</v>
      </c>
      <c r="U19" s="55">
        <v>1</v>
      </c>
      <c r="V19" s="55">
        <v>1</v>
      </c>
      <c r="W19" s="55">
        <v>1</v>
      </c>
      <c r="X19" s="55">
        <v>1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>
        <v>0.5013888888888889</v>
      </c>
      <c r="AK19" s="15">
        <v>0.6263888888888889</v>
      </c>
      <c r="AL19" s="16">
        <v>0.6201388888888889</v>
      </c>
      <c r="AM19" s="17">
        <f>$D$1*D19+$E$1*E19+$F$1*F19+$G$1*G19+$H$1*H19+$I$1*I19+$J$1*J19+$K$1*K19+$L$1*L19+$M$1*M19+$N$1*N19+$O$1*O19+$P$1*P19+$Q$1*Q19+$R$1*R19+$S$1*S19+$T$1*T19+$U$1*U19+$V$1*V19+$W$1*W19+$X$1*X19</f>
        <v>300</v>
      </c>
      <c r="AN19" s="17"/>
      <c r="AO19" s="18"/>
      <c r="AP19" s="19">
        <f>AM19-AO19</f>
        <v>300</v>
      </c>
      <c r="AQ19" s="28">
        <v>1</v>
      </c>
      <c r="AR19" s="63"/>
    </row>
    <row r="20" spans="1:43" s="1" customFormat="1" ht="15.75" customHeight="1">
      <c r="A20" s="64"/>
      <c r="B20" s="12" t="s">
        <v>50</v>
      </c>
      <c r="C20" s="12"/>
      <c r="D20" s="55">
        <v>1</v>
      </c>
      <c r="E20" s="55">
        <v>1</v>
      </c>
      <c r="F20" s="55">
        <v>1</v>
      </c>
      <c r="G20" s="55"/>
      <c r="H20" s="55"/>
      <c r="I20" s="55"/>
      <c r="J20" s="55"/>
      <c r="K20" s="55">
        <v>1</v>
      </c>
      <c r="L20" s="55">
        <v>1</v>
      </c>
      <c r="M20" s="55"/>
      <c r="N20" s="55"/>
      <c r="O20" s="55">
        <v>1</v>
      </c>
      <c r="P20" s="55">
        <v>1</v>
      </c>
      <c r="Q20" s="55">
        <v>1</v>
      </c>
      <c r="R20" s="55">
        <v>1</v>
      </c>
      <c r="S20" s="55">
        <v>1</v>
      </c>
      <c r="T20" s="55">
        <v>1</v>
      </c>
      <c r="U20" s="55"/>
      <c r="V20" s="55">
        <v>1</v>
      </c>
      <c r="W20" s="55">
        <v>1</v>
      </c>
      <c r="X20" s="55">
        <v>1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>
        <v>0.5013888888888889</v>
      </c>
      <c r="AK20" s="15">
        <v>0.6263888888888889</v>
      </c>
      <c r="AL20" s="16">
        <v>0.6229166666666667</v>
      </c>
      <c r="AM20" s="17">
        <f>$D$1*D20+$E$1*E20+$F$1*F20+$G$1*G20+$H$1*H20+$I$1*I20+$J$1*J20+$K$1*K20+$L$1*L20+$M$1*M20+$N$1*N20+$O$1*O20+$P$1*P20+$Q$1*Q20+$R$1*R20+$S$1*S20+$T$1*T20+$U$1*U20+$V$1*V20+$W$1*W20+$X$1*X20</f>
        <v>290</v>
      </c>
      <c r="AN20" s="17"/>
      <c r="AO20" s="18"/>
      <c r="AP20" s="19">
        <f>AM20-AO20</f>
        <v>290</v>
      </c>
      <c r="AQ20" s="28">
        <v>2</v>
      </c>
    </row>
    <row r="21" spans="1:43" s="1" customFormat="1" ht="15.75" customHeight="1">
      <c r="A21" s="64"/>
      <c r="B21" s="12" t="s">
        <v>11</v>
      </c>
      <c r="C21" s="12"/>
      <c r="D21" s="55">
        <v>1</v>
      </c>
      <c r="E21" s="55">
        <v>1</v>
      </c>
      <c r="F21" s="55">
        <v>1</v>
      </c>
      <c r="G21" s="55"/>
      <c r="H21" s="55"/>
      <c r="I21" s="55"/>
      <c r="J21" s="55"/>
      <c r="K21" s="55">
        <v>1</v>
      </c>
      <c r="L21" s="55">
        <v>1</v>
      </c>
      <c r="M21" s="55">
        <v>1</v>
      </c>
      <c r="N21" s="55"/>
      <c r="O21" s="55">
        <v>1</v>
      </c>
      <c r="P21" s="55">
        <v>1</v>
      </c>
      <c r="Q21" s="55"/>
      <c r="R21" s="55"/>
      <c r="S21" s="55"/>
      <c r="T21" s="55">
        <v>1</v>
      </c>
      <c r="U21" s="55">
        <v>1</v>
      </c>
      <c r="V21" s="55">
        <v>1</v>
      </c>
      <c r="W21" s="55"/>
      <c r="X21" s="55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>
        <v>0.5013888888888889</v>
      </c>
      <c r="AK21" s="15">
        <v>0.6263888888888889</v>
      </c>
      <c r="AL21" s="16">
        <v>0.60625</v>
      </c>
      <c r="AM21" s="17">
        <f>$D$1*D21+$E$1*E21+$F$1*F21+$G$1*G21+$H$1*H21+$I$1*I21+$J$1*J21+$K$1*K21+$L$1*L21+$M$1*M21+$N$1*N21+$O$1*O21+$P$1*P21+$Q$1*Q21+$R$1*R21+$S$1*S21+$T$1*T21+$U$1*U21+$V$1*V21+$W$1*W21+$X$1*X21</f>
        <v>220</v>
      </c>
      <c r="AN21" s="17"/>
      <c r="AO21" s="18"/>
      <c r="AP21" s="19">
        <f>AM21-AO21</f>
        <v>220</v>
      </c>
      <c r="AQ21" s="28">
        <v>3</v>
      </c>
    </row>
    <row r="22" spans="1:43" s="1" customFormat="1" ht="15.75" customHeight="1">
      <c r="A22" s="44"/>
      <c r="B22" s="23"/>
      <c r="C22" s="23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45"/>
      <c r="AK22" s="20"/>
      <c r="AL22" s="25"/>
      <c r="AM22" s="21"/>
      <c r="AN22" s="21"/>
      <c r="AO22" s="26"/>
      <c r="AP22" s="22"/>
      <c r="AQ22" s="27"/>
    </row>
    <row r="23" spans="1:43" s="1" customFormat="1" ht="15.75" customHeight="1">
      <c r="A23" s="66" t="s">
        <v>82</v>
      </c>
      <c r="B23" s="12" t="s">
        <v>91</v>
      </c>
      <c r="C23" s="60" t="s">
        <v>34</v>
      </c>
      <c r="D23" s="57">
        <v>1</v>
      </c>
      <c r="E23" s="55">
        <v>1</v>
      </c>
      <c r="F23" s="55">
        <v>1</v>
      </c>
      <c r="G23" s="55"/>
      <c r="H23" s="55"/>
      <c r="I23" s="55"/>
      <c r="J23" s="55"/>
      <c r="K23" s="55">
        <v>1</v>
      </c>
      <c r="L23" s="55">
        <v>1</v>
      </c>
      <c r="M23" s="55">
        <v>1</v>
      </c>
      <c r="N23" s="55">
        <v>1</v>
      </c>
      <c r="O23" s="55">
        <v>1</v>
      </c>
      <c r="P23" s="55">
        <v>1</v>
      </c>
      <c r="Q23" s="55">
        <v>1</v>
      </c>
      <c r="R23" s="55">
        <v>1</v>
      </c>
      <c r="S23" s="55">
        <v>1</v>
      </c>
      <c r="T23" s="55">
        <v>1</v>
      </c>
      <c r="U23" s="55">
        <v>1</v>
      </c>
      <c r="V23" s="55">
        <v>1</v>
      </c>
      <c r="W23" s="55">
        <v>1</v>
      </c>
      <c r="X23" s="55">
        <v>1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>
        <v>0.5013888888888889</v>
      </c>
      <c r="AK23" s="15">
        <v>0.6263888888888889</v>
      </c>
      <c r="AL23" s="16">
        <v>0.6277777777777778</v>
      </c>
      <c r="AM23" s="17">
        <f aca="true" t="shared" si="2" ref="AM23:AM28">$D$1*D23+$E$1*E23+$F$1*F23+$G$1*G23+$H$1*H23+$I$1*I23+$J$1*J23+$K$1*K23+$L$1*L23+$M$1*M23+$N$1*N23+$O$1*O23+$P$1*P23+$Q$1*Q23+$R$1*R23+$S$1*S23+$T$1*T23+$U$1*U23+$V$1*V23+$W$1*W23+$X$1*X23</f>
        <v>360</v>
      </c>
      <c r="AN23" s="17">
        <v>2</v>
      </c>
      <c r="AO23" s="18">
        <v>2</v>
      </c>
      <c r="AP23" s="19">
        <f aca="true" t="shared" si="3" ref="AP23:AP28">AM23-AO23</f>
        <v>358</v>
      </c>
      <c r="AQ23" s="28">
        <v>1</v>
      </c>
    </row>
    <row r="24" spans="1:43" s="1" customFormat="1" ht="15.75" customHeight="1">
      <c r="A24" s="66"/>
      <c r="B24" s="12" t="s">
        <v>48</v>
      </c>
      <c r="C24" s="12" t="s">
        <v>49</v>
      </c>
      <c r="D24" s="55">
        <v>1</v>
      </c>
      <c r="E24" s="55">
        <v>1</v>
      </c>
      <c r="F24" s="55">
        <v>1</v>
      </c>
      <c r="G24" s="55"/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/>
      <c r="N24" s="55"/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55">
        <v>1</v>
      </c>
      <c r="V24" s="55">
        <v>1</v>
      </c>
      <c r="W24" s="55">
        <v>1</v>
      </c>
      <c r="X24" s="55">
        <v>1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>
        <v>0.5013888888888889</v>
      </c>
      <c r="AK24" s="15">
        <v>0.6263888888888889</v>
      </c>
      <c r="AL24" s="16">
        <v>0.6236111111111111</v>
      </c>
      <c r="AM24" s="17">
        <f t="shared" si="2"/>
        <v>350</v>
      </c>
      <c r="AN24" s="17"/>
      <c r="AO24" s="18"/>
      <c r="AP24" s="19">
        <f t="shared" si="3"/>
        <v>350</v>
      </c>
      <c r="AQ24" s="28">
        <v>2</v>
      </c>
    </row>
    <row r="25" spans="1:43" s="1" customFormat="1" ht="15.75" customHeight="1">
      <c r="A25" s="66"/>
      <c r="B25" s="12" t="s">
        <v>53</v>
      </c>
      <c r="C25" s="12"/>
      <c r="D25" s="55">
        <v>1</v>
      </c>
      <c r="E25" s="55">
        <v>1</v>
      </c>
      <c r="F25" s="55">
        <v>1</v>
      </c>
      <c r="G25" s="55">
        <v>1</v>
      </c>
      <c r="H25" s="55"/>
      <c r="I25" s="55"/>
      <c r="J25" s="55"/>
      <c r="K25" s="55">
        <v>1</v>
      </c>
      <c r="L25" s="55">
        <v>1</v>
      </c>
      <c r="M25" s="55">
        <v>1</v>
      </c>
      <c r="N25" s="55">
        <v>1</v>
      </c>
      <c r="O25" s="55">
        <v>1</v>
      </c>
      <c r="P25" s="55">
        <v>1</v>
      </c>
      <c r="Q25" s="55">
        <v>1</v>
      </c>
      <c r="R25" s="55"/>
      <c r="S25" s="55"/>
      <c r="T25" s="55">
        <v>1</v>
      </c>
      <c r="U25" s="55">
        <v>1</v>
      </c>
      <c r="V25" s="55">
        <v>1</v>
      </c>
      <c r="W25" s="55">
        <v>1</v>
      </c>
      <c r="X25" s="55">
        <v>1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>
        <v>0.5013888888888889</v>
      </c>
      <c r="AK25" s="15">
        <v>0.6263888888888889</v>
      </c>
      <c r="AL25" s="16">
        <v>0.6277777777777778</v>
      </c>
      <c r="AM25" s="17">
        <f t="shared" si="2"/>
        <v>330</v>
      </c>
      <c r="AN25" s="17">
        <v>2</v>
      </c>
      <c r="AO25" s="18">
        <v>2</v>
      </c>
      <c r="AP25" s="19">
        <f t="shared" si="3"/>
        <v>328</v>
      </c>
      <c r="AQ25" s="28">
        <v>3</v>
      </c>
    </row>
    <row r="26" spans="1:43" s="1" customFormat="1" ht="15.75" customHeight="1">
      <c r="A26" s="66"/>
      <c r="B26" s="12" t="s">
        <v>45</v>
      </c>
      <c r="C26" s="12" t="s">
        <v>46</v>
      </c>
      <c r="D26" s="55"/>
      <c r="E26" s="55">
        <v>1</v>
      </c>
      <c r="F26" s="55">
        <v>1</v>
      </c>
      <c r="G26" s="55">
        <v>1</v>
      </c>
      <c r="H26" s="55"/>
      <c r="I26" s="55"/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55">
        <v>1</v>
      </c>
      <c r="P26" s="55"/>
      <c r="Q26" s="55">
        <v>1</v>
      </c>
      <c r="R26" s="55">
        <v>1</v>
      </c>
      <c r="S26" s="55">
        <v>1</v>
      </c>
      <c r="T26" s="55">
        <v>1</v>
      </c>
      <c r="U26" s="55">
        <v>1</v>
      </c>
      <c r="V26" s="55"/>
      <c r="W26" s="55">
        <v>1</v>
      </c>
      <c r="X26" s="55">
        <v>1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>
        <v>0.5013888888888889</v>
      </c>
      <c r="AK26" s="15">
        <v>0.6263888888888889</v>
      </c>
      <c r="AL26" s="16">
        <v>0.6263888888888889</v>
      </c>
      <c r="AM26" s="17">
        <f t="shared" si="2"/>
        <v>320</v>
      </c>
      <c r="AN26" s="17"/>
      <c r="AO26" s="18"/>
      <c r="AP26" s="19">
        <f t="shared" si="3"/>
        <v>320</v>
      </c>
      <c r="AQ26" s="28"/>
    </row>
    <row r="27" spans="1:43" s="1" customFormat="1" ht="15.75" customHeight="1">
      <c r="A27" s="66"/>
      <c r="B27" s="12" t="s">
        <v>74</v>
      </c>
      <c r="C27" s="12"/>
      <c r="D27" s="55">
        <v>1</v>
      </c>
      <c r="E27" s="55"/>
      <c r="F27" s="55">
        <v>1</v>
      </c>
      <c r="G27" s="55"/>
      <c r="H27" s="55"/>
      <c r="I27" s="55"/>
      <c r="J27" s="55"/>
      <c r="K27" s="55">
        <v>1</v>
      </c>
      <c r="L27" s="55">
        <v>1</v>
      </c>
      <c r="M27" s="55">
        <v>1</v>
      </c>
      <c r="N27" s="55">
        <v>1</v>
      </c>
      <c r="O27" s="55">
        <v>1</v>
      </c>
      <c r="P27" s="55">
        <v>1</v>
      </c>
      <c r="Q27" s="55"/>
      <c r="R27" s="55"/>
      <c r="S27" s="55"/>
      <c r="T27" s="55">
        <v>1</v>
      </c>
      <c r="U27" s="55">
        <v>1</v>
      </c>
      <c r="V27" s="55">
        <v>1</v>
      </c>
      <c r="W27" s="55"/>
      <c r="X27" s="55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>
        <v>0.5013888888888889</v>
      </c>
      <c r="AK27" s="15">
        <v>0.6263888888888889</v>
      </c>
      <c r="AL27" s="16">
        <v>0.6222222222222222</v>
      </c>
      <c r="AM27" s="17">
        <f t="shared" si="2"/>
        <v>230</v>
      </c>
      <c r="AN27" s="17"/>
      <c r="AO27" s="18"/>
      <c r="AP27" s="19">
        <f t="shared" si="3"/>
        <v>230</v>
      </c>
      <c r="AQ27" s="28"/>
    </row>
    <row r="28" spans="1:43" s="1" customFormat="1" ht="15.75" customHeight="1">
      <c r="A28" s="66"/>
      <c r="B28" s="12" t="s">
        <v>92</v>
      </c>
      <c r="C28" s="12"/>
      <c r="D28" s="55"/>
      <c r="E28" s="55">
        <v>1</v>
      </c>
      <c r="F28" s="55">
        <v>1</v>
      </c>
      <c r="G28" s="55"/>
      <c r="H28" s="55"/>
      <c r="I28" s="55"/>
      <c r="J28" s="55"/>
      <c r="K28" s="55">
        <v>1</v>
      </c>
      <c r="L28" s="55">
        <v>1</v>
      </c>
      <c r="M28" s="55">
        <v>1</v>
      </c>
      <c r="N28" s="55">
        <v>1</v>
      </c>
      <c r="O28" s="55"/>
      <c r="P28" s="55"/>
      <c r="Q28" s="55"/>
      <c r="R28" s="55"/>
      <c r="S28" s="55"/>
      <c r="T28" s="55">
        <v>1</v>
      </c>
      <c r="U28" s="55">
        <v>1</v>
      </c>
      <c r="V28" s="55"/>
      <c r="W28" s="55"/>
      <c r="X28" s="55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>
        <v>0.5013888888888889</v>
      </c>
      <c r="AK28" s="15">
        <v>0.6263888888888889</v>
      </c>
      <c r="AL28" s="16">
        <v>0.5833333333333334</v>
      </c>
      <c r="AM28" s="17">
        <f t="shared" si="2"/>
        <v>160</v>
      </c>
      <c r="AN28" s="17"/>
      <c r="AO28" s="18"/>
      <c r="AP28" s="19">
        <f t="shared" si="3"/>
        <v>160</v>
      </c>
      <c r="AQ28" s="28"/>
    </row>
    <row r="29" spans="1:43" s="1" customFormat="1" ht="15.75" customHeight="1">
      <c r="A29" s="44"/>
      <c r="B29" s="23"/>
      <c r="C29" s="23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45"/>
      <c r="AK29" s="20"/>
      <c r="AL29" s="25"/>
      <c r="AM29" s="21"/>
      <c r="AN29" s="21"/>
      <c r="AO29" s="26"/>
      <c r="AP29" s="22"/>
      <c r="AQ29" s="27"/>
    </row>
    <row r="30" spans="1:43" s="1" customFormat="1" ht="15.75" customHeight="1">
      <c r="A30" s="11" t="s">
        <v>76</v>
      </c>
      <c r="B30" s="12" t="s">
        <v>64</v>
      </c>
      <c r="C30" s="12" t="s">
        <v>65</v>
      </c>
      <c r="D30" s="57">
        <v>1</v>
      </c>
      <c r="E30" s="57">
        <v>1</v>
      </c>
      <c r="F30" s="57">
        <v>1</v>
      </c>
      <c r="G30" s="57">
        <v>1</v>
      </c>
      <c r="H30" s="57">
        <v>1</v>
      </c>
      <c r="I30" s="57">
        <v>1</v>
      </c>
      <c r="J30" s="57">
        <v>1</v>
      </c>
      <c r="K30" s="57">
        <v>1</v>
      </c>
      <c r="L30" s="57">
        <v>1</v>
      </c>
      <c r="M30" s="57">
        <v>1</v>
      </c>
      <c r="N30" s="57">
        <v>1</v>
      </c>
      <c r="O30" s="57">
        <v>1</v>
      </c>
      <c r="P30" s="57">
        <v>1</v>
      </c>
      <c r="Q30" s="57">
        <v>1</v>
      </c>
      <c r="R30" s="57">
        <v>1</v>
      </c>
      <c r="S30" s="57">
        <v>1</v>
      </c>
      <c r="T30" s="57">
        <v>1</v>
      </c>
      <c r="U30" s="57">
        <v>1</v>
      </c>
      <c r="V30" s="57">
        <v>1</v>
      </c>
      <c r="W30" s="57">
        <v>1</v>
      </c>
      <c r="X30" s="57">
        <v>1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>
        <v>0.5013888888888889</v>
      </c>
      <c r="AK30" s="15">
        <v>0.6263888888888889</v>
      </c>
      <c r="AL30" s="16">
        <v>0.6194444444444445</v>
      </c>
      <c r="AM30" s="17">
        <f>$D$1*D30+$E$1*E30+$F$1*F30+$G$1*G30+$H$1*H30+$I$1*I30+$J$1*J30+$K$1*K30+$L$1*L30+$M$1*M30+$N$1*N30+$O$1*O30+$P$1*P30+$Q$1*Q30+$R$1*R30+$S$1*S30+$T$1*T30+$U$1*U30+$V$1*V30+$W$1*W30+$X$1*X30</f>
        <v>400</v>
      </c>
      <c r="AN30" s="17"/>
      <c r="AO30" s="29"/>
      <c r="AP30" s="19">
        <f>AM30-AO30</f>
        <v>400</v>
      </c>
      <c r="AQ30" s="30">
        <v>1</v>
      </c>
    </row>
    <row r="31" spans="1:43" s="1" customFormat="1" ht="15.75" customHeight="1">
      <c r="A31" s="44"/>
      <c r="B31" s="46" t="s">
        <v>8</v>
      </c>
      <c r="C31" s="4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45" t="s">
        <v>8</v>
      </c>
      <c r="AK31" s="20"/>
      <c r="AL31" s="25"/>
      <c r="AM31" s="21"/>
      <c r="AN31" s="47"/>
      <c r="AO31" s="26"/>
      <c r="AP31" s="22"/>
      <c r="AQ31" s="27"/>
    </row>
    <row r="32" spans="1:43" s="1" customFormat="1" ht="15.75" customHeight="1">
      <c r="A32" s="11" t="s">
        <v>81</v>
      </c>
      <c r="B32" s="12" t="s">
        <v>35</v>
      </c>
      <c r="C32" s="60" t="s">
        <v>36</v>
      </c>
      <c r="D32" s="57">
        <v>1</v>
      </c>
      <c r="E32" s="57">
        <v>1</v>
      </c>
      <c r="F32" s="57">
        <v>1</v>
      </c>
      <c r="G32" s="57"/>
      <c r="H32" s="57">
        <v>1</v>
      </c>
      <c r="I32" s="57">
        <v>1</v>
      </c>
      <c r="J32" s="57"/>
      <c r="K32" s="57">
        <v>1</v>
      </c>
      <c r="L32" s="57">
        <v>1</v>
      </c>
      <c r="M32" s="57">
        <v>1</v>
      </c>
      <c r="N32" s="57"/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>
        <v>0.5013888888888889</v>
      </c>
      <c r="AK32" s="15">
        <v>0.6263888888888889</v>
      </c>
      <c r="AL32" s="16">
        <v>0.6201388888888889</v>
      </c>
      <c r="AM32" s="17">
        <f>$D$1*D32+$E$1*E32+$F$1*F32+$G$1*G32+$H$1*H32+$I$1*I32+$J$1*J32+$K$1*K32+$L$1*L32+$M$1*M32+$N$1*N32+$O$1*O32+$P$1*P32+$Q$1*Q32+$R$1*R32+$S$1*S32+$T$1*T32+$U$1*U32+$V$1*V32+$W$1*W32+$X$1*X32</f>
        <v>360</v>
      </c>
      <c r="AN32" s="61"/>
      <c r="AO32" s="29"/>
      <c r="AP32" s="19">
        <f>AM32-AO32</f>
        <v>360</v>
      </c>
      <c r="AQ32" s="30">
        <v>1</v>
      </c>
    </row>
    <row r="33" spans="1:43" s="1" customFormat="1" ht="15.75" customHeight="1">
      <c r="A33" s="44"/>
      <c r="B33" s="23"/>
      <c r="C33" s="2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45" t="s">
        <v>8</v>
      </c>
      <c r="AK33" s="20"/>
      <c r="AL33" s="25"/>
      <c r="AM33" s="21"/>
      <c r="AN33" s="47"/>
      <c r="AO33" s="26"/>
      <c r="AP33" s="22"/>
      <c r="AQ33" s="27"/>
    </row>
    <row r="34" spans="1:43" s="1" customFormat="1" ht="15.75" customHeight="1">
      <c r="A34" s="64" t="s">
        <v>83</v>
      </c>
      <c r="B34" s="12" t="s">
        <v>51</v>
      </c>
      <c r="C34" s="12" t="s">
        <v>52</v>
      </c>
      <c r="D34" s="55">
        <v>1</v>
      </c>
      <c r="E34" s="55">
        <v>1</v>
      </c>
      <c r="F34" s="55">
        <v>1</v>
      </c>
      <c r="G34" s="55"/>
      <c r="H34" s="55">
        <v>1</v>
      </c>
      <c r="I34" s="55">
        <v>1</v>
      </c>
      <c r="J34" s="55"/>
      <c r="K34" s="55">
        <v>1</v>
      </c>
      <c r="L34" s="55">
        <v>1</v>
      </c>
      <c r="M34" s="55"/>
      <c r="N34" s="55"/>
      <c r="O34" s="55">
        <v>1</v>
      </c>
      <c r="P34" s="55">
        <v>1</v>
      </c>
      <c r="Q34" s="55">
        <v>1</v>
      </c>
      <c r="R34" s="55">
        <v>1</v>
      </c>
      <c r="S34" s="55">
        <v>1</v>
      </c>
      <c r="T34" s="55"/>
      <c r="U34" s="55"/>
      <c r="V34" s="55"/>
      <c r="W34" s="55">
        <v>1</v>
      </c>
      <c r="X34" s="55">
        <v>1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>
        <v>0.5013888888888889</v>
      </c>
      <c r="AK34" s="15">
        <v>0.6263888888888889</v>
      </c>
      <c r="AL34" s="16">
        <v>0.61875</v>
      </c>
      <c r="AM34" s="17">
        <f>$D$1*D34+$E$1*E34+$F$1*F34+$G$1*G34+$H$1*H34+$I$1*I34+$J$1*J34+$K$1*K34+$L$1*L34+$M$1*M34+$N$1*N34+$O$1*O34+$P$1*P34+$Q$1*Q34+$R$1*R34+$S$1*S34+$T$1*T34+$U$1*U34+$V$1*V34+$W$1*W34+$X$1*X34</f>
        <v>250</v>
      </c>
      <c r="AN34" s="17"/>
      <c r="AO34" s="18"/>
      <c r="AP34" s="19">
        <f>AM34-AO34</f>
        <v>250</v>
      </c>
      <c r="AQ34" s="28">
        <v>1</v>
      </c>
    </row>
    <row r="35" spans="1:43" s="1" customFormat="1" ht="15.75" customHeight="1">
      <c r="A35" s="64"/>
      <c r="B35" s="12" t="s">
        <v>89</v>
      </c>
      <c r="C35" s="12" t="s">
        <v>90</v>
      </c>
      <c r="D35" s="57">
        <v>1</v>
      </c>
      <c r="E35" s="57"/>
      <c r="F35" s="57"/>
      <c r="G35" s="57"/>
      <c r="H35" s="57">
        <v>1</v>
      </c>
      <c r="I35" s="57">
        <v>1</v>
      </c>
      <c r="J35" s="57">
        <v>1</v>
      </c>
      <c r="K35" s="57"/>
      <c r="L35" s="57"/>
      <c r="M35" s="57"/>
      <c r="N35" s="57"/>
      <c r="O35" s="57">
        <v>1</v>
      </c>
      <c r="P35" s="57">
        <v>1</v>
      </c>
      <c r="Q35" s="57">
        <v>1</v>
      </c>
      <c r="R35" s="57">
        <v>1</v>
      </c>
      <c r="S35" s="57">
        <v>1</v>
      </c>
      <c r="T35" s="57"/>
      <c r="U35" s="57"/>
      <c r="V35" s="57">
        <v>1</v>
      </c>
      <c r="W35" s="57">
        <v>1</v>
      </c>
      <c r="X35" s="57">
        <v>1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>
        <v>0.5013888888888889</v>
      </c>
      <c r="AK35" s="15">
        <v>0.6263888888888889</v>
      </c>
      <c r="AL35" s="16">
        <v>0.6222222222222222</v>
      </c>
      <c r="AM35" s="17">
        <f>$D$1*D35+$E$1*E35+$F$1*F35+$G$1*G35+$H$1*H35+$I$1*I35+$J$1*J35+$K$1*K35+$L$1*L35+$M$1*M35+$N$1*N35+$O$1*O35+$P$1*P35+$Q$1*Q35+$R$1*R35+$S$1*S35+$T$1*T35+$U$1*U35+$V$1*V35+$W$1*W35+$X$1*X35</f>
        <v>230</v>
      </c>
      <c r="AN35" s="17"/>
      <c r="AO35" s="29"/>
      <c r="AP35" s="19">
        <f>AM35-AO35</f>
        <v>230</v>
      </c>
      <c r="AQ35" s="30">
        <v>2</v>
      </c>
    </row>
    <row r="36" spans="1:43" s="1" customFormat="1" ht="15.75" customHeight="1">
      <c r="A36" s="64"/>
      <c r="B36" s="12" t="s">
        <v>56</v>
      </c>
      <c r="C36" s="12" t="s">
        <v>19</v>
      </c>
      <c r="D36" s="57">
        <v>1</v>
      </c>
      <c r="E36" s="57">
        <v>1</v>
      </c>
      <c r="F36" s="57">
        <v>1</v>
      </c>
      <c r="G36" s="57"/>
      <c r="H36" s="57"/>
      <c r="I36" s="57"/>
      <c r="J36" s="57"/>
      <c r="K36" s="57">
        <v>1</v>
      </c>
      <c r="L36" s="57">
        <v>1</v>
      </c>
      <c r="M36" s="57">
        <v>1</v>
      </c>
      <c r="N36" s="57"/>
      <c r="O36" s="57">
        <v>1</v>
      </c>
      <c r="P36" s="57"/>
      <c r="Q36" s="57"/>
      <c r="R36" s="57"/>
      <c r="S36" s="57"/>
      <c r="T36" s="57">
        <v>1</v>
      </c>
      <c r="U36" s="57">
        <v>1</v>
      </c>
      <c r="V36" s="57">
        <v>1</v>
      </c>
      <c r="W36" s="57"/>
      <c r="X36" s="57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>
        <v>0.5013888888888889</v>
      </c>
      <c r="AK36" s="15">
        <v>0.6263888888888889</v>
      </c>
      <c r="AL36" s="16">
        <v>0.611111111111111</v>
      </c>
      <c r="AM36" s="17">
        <f>$D$1*D36+$E$1*E36+$F$1*F36+$G$1*G36+$H$1*H36+$I$1*I36+$J$1*J36+$K$1*K36+$L$1*L36+$M$1*M36+$N$1*N36+$O$1*O36+$P$1*P36+$Q$1*Q36+$R$1*R36+$S$1*S36+$T$1*T36+$U$1*U36+$V$1*V36+$W$1*W36+$X$1*X36</f>
        <v>200</v>
      </c>
      <c r="AN36" s="17"/>
      <c r="AO36" s="29"/>
      <c r="AP36" s="19">
        <f>AM36-AO36</f>
        <v>200</v>
      </c>
      <c r="AQ36" s="30">
        <v>3</v>
      </c>
    </row>
    <row r="37" spans="1:43" s="1" customFormat="1" ht="15.75" customHeight="1">
      <c r="A37" s="64"/>
      <c r="B37" s="12" t="s">
        <v>59</v>
      </c>
      <c r="C37" s="12" t="s">
        <v>60</v>
      </c>
      <c r="D37" s="57"/>
      <c r="E37" s="57">
        <v>1</v>
      </c>
      <c r="F37" s="57">
        <v>1</v>
      </c>
      <c r="G37" s="57"/>
      <c r="H37" s="57"/>
      <c r="I37" s="57"/>
      <c r="J37" s="57"/>
      <c r="K37" s="57">
        <v>1</v>
      </c>
      <c r="L37" s="57">
        <v>1</v>
      </c>
      <c r="M37" s="57">
        <v>1</v>
      </c>
      <c r="N37" s="57">
        <v>1</v>
      </c>
      <c r="O37" s="57"/>
      <c r="P37" s="57"/>
      <c r="Q37" s="57"/>
      <c r="R37" s="57"/>
      <c r="S37" s="57"/>
      <c r="T37" s="57">
        <v>1</v>
      </c>
      <c r="U37" s="57">
        <v>1</v>
      </c>
      <c r="V37" s="57"/>
      <c r="W37" s="57"/>
      <c r="X37" s="57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>
        <v>0.5013888888888889</v>
      </c>
      <c r="AK37" s="15">
        <v>0.6263888888888889</v>
      </c>
      <c r="AL37" s="16">
        <v>0.5993055555555555</v>
      </c>
      <c r="AM37" s="17">
        <f>$D$1*D37+$E$1*E37+$F$1*F37+$G$1*G37+$H$1*H37+$I$1*I37+$J$1*J37+$K$1*K37+$L$1*L37+$M$1*M37+$N$1*N37+$O$1*O37+$P$1*P37+$Q$1*Q37+$R$1*R37+$S$1*S37+$T$1*T37+$U$1*U37+$V$1*V37+$W$1*W37+$X$1*X37</f>
        <v>160</v>
      </c>
      <c r="AN37" s="17"/>
      <c r="AO37" s="29"/>
      <c r="AP37" s="19">
        <f>AM37-AO37</f>
        <v>160</v>
      </c>
      <c r="AQ37" s="30"/>
    </row>
    <row r="38" spans="1:43" s="10" customFormat="1" ht="15.75" customHeight="1">
      <c r="A38" s="64"/>
      <c r="B38" s="12" t="s">
        <v>73</v>
      </c>
      <c r="C38" s="12" t="s">
        <v>86</v>
      </c>
      <c r="D38" s="57">
        <v>1</v>
      </c>
      <c r="E38" s="57"/>
      <c r="F38" s="57"/>
      <c r="G38" s="57"/>
      <c r="H38" s="57">
        <v>1</v>
      </c>
      <c r="I38" s="57">
        <v>1</v>
      </c>
      <c r="J38" s="57"/>
      <c r="K38" s="57"/>
      <c r="L38" s="57"/>
      <c r="M38" s="57"/>
      <c r="N38" s="57"/>
      <c r="O38" s="57">
        <v>1</v>
      </c>
      <c r="P38" s="57">
        <v>1</v>
      </c>
      <c r="Q38" s="57">
        <v>1</v>
      </c>
      <c r="R38" s="57"/>
      <c r="S38" s="57"/>
      <c r="T38" s="57"/>
      <c r="U38" s="57"/>
      <c r="V38" s="57">
        <v>1</v>
      </c>
      <c r="W38" s="57">
        <v>1</v>
      </c>
      <c r="X38" s="57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>
        <v>0.5013888888888889</v>
      </c>
      <c r="AK38" s="15">
        <v>0.6263888888888889</v>
      </c>
      <c r="AL38" s="16">
        <v>0.5784722222222222</v>
      </c>
      <c r="AM38" s="17">
        <f>$D$1*D38+$E$1*E38+$F$1*F38+$G$1*G38+$H$1*H38+$I$1*I38+$J$1*J38+$K$1*K38+$L$1*L38+$M$1*M38+$N$1*N38+$O$1*O38+$P$1*P38+$Q$1*Q38+$R$1*R38+$S$1*S38+$T$1*T38+$U$1*U38+$V$1*V38+$W$1*W38+$X$1*X38</f>
        <v>150</v>
      </c>
      <c r="AN38" s="17"/>
      <c r="AO38" s="29"/>
      <c r="AP38" s="19">
        <f>AM38-AO38</f>
        <v>150</v>
      </c>
      <c r="AQ38" s="30"/>
    </row>
    <row r="39" spans="1:43" s="1" customFormat="1" ht="15.75" customHeight="1">
      <c r="A39" s="44"/>
      <c r="B39" s="23"/>
      <c r="C39" s="23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45" t="s">
        <v>8</v>
      </c>
      <c r="AK39" s="20"/>
      <c r="AL39" s="25"/>
      <c r="AM39" s="21"/>
      <c r="AN39" s="47"/>
      <c r="AO39" s="26"/>
      <c r="AP39" s="22"/>
      <c r="AQ39" s="27"/>
    </row>
    <row r="40" spans="1:43" s="1" customFormat="1" ht="15.75" customHeight="1">
      <c r="A40" s="64" t="s">
        <v>84</v>
      </c>
      <c r="B40" s="12" t="s">
        <v>57</v>
      </c>
      <c r="C40" s="12" t="s">
        <v>58</v>
      </c>
      <c r="D40" s="55">
        <v>1</v>
      </c>
      <c r="E40" s="55">
        <v>1</v>
      </c>
      <c r="F40" s="55">
        <v>1</v>
      </c>
      <c r="G40" s="55"/>
      <c r="H40" s="55">
        <v>1</v>
      </c>
      <c r="I40" s="55">
        <v>1</v>
      </c>
      <c r="J40" s="55"/>
      <c r="K40" s="55"/>
      <c r="L40" s="55"/>
      <c r="M40" s="55"/>
      <c r="N40" s="55"/>
      <c r="O40" s="55"/>
      <c r="P40" s="55">
        <v>1</v>
      </c>
      <c r="Q40" s="55"/>
      <c r="R40" s="55">
        <v>1</v>
      </c>
      <c r="S40" s="55">
        <v>1</v>
      </c>
      <c r="T40" s="55"/>
      <c r="U40" s="55"/>
      <c r="V40" s="55">
        <v>1</v>
      </c>
      <c r="W40" s="55">
        <v>1</v>
      </c>
      <c r="X40" s="55">
        <v>1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>
        <v>0.5013888888888889</v>
      </c>
      <c r="AK40" s="15">
        <v>0.6263888888888889</v>
      </c>
      <c r="AL40" s="16">
        <v>0.6222222222222222</v>
      </c>
      <c r="AM40" s="17">
        <f>$D$1*D40+$E$1*E40+$F$1*F40+$G$1*G40+$H$1*H40+$I$1*I40+$J$1*J40+$K$1*K40+$L$1*L40+$M$1*M40+$N$1*N40+$O$1*O40+$P$1*P40+$Q$1*Q40+$R$1*R40+$S$1*S40+$T$1*T40+$U$1*U40+$V$1*V40+$W$1*W40+$X$1*X40</f>
        <v>200</v>
      </c>
      <c r="AN40" s="17"/>
      <c r="AO40" s="18"/>
      <c r="AP40" s="19">
        <f>AM40-AO40</f>
        <v>200</v>
      </c>
      <c r="AQ40" s="28">
        <v>1</v>
      </c>
    </row>
    <row r="41" spans="1:43" s="1" customFormat="1" ht="15.75" customHeight="1">
      <c r="A41" s="64"/>
      <c r="B41" s="12" t="s">
        <v>43</v>
      </c>
      <c r="C41" s="12" t="s">
        <v>40</v>
      </c>
      <c r="D41" s="55">
        <v>1</v>
      </c>
      <c r="E41" s="55"/>
      <c r="F41" s="55"/>
      <c r="G41" s="55"/>
      <c r="H41" s="55">
        <v>1</v>
      </c>
      <c r="I41" s="55">
        <v>1</v>
      </c>
      <c r="J41" s="55"/>
      <c r="K41" s="55"/>
      <c r="L41" s="55"/>
      <c r="M41" s="55"/>
      <c r="N41" s="55"/>
      <c r="O41" s="55">
        <v>1</v>
      </c>
      <c r="P41" s="55">
        <v>1</v>
      </c>
      <c r="Q41" s="55"/>
      <c r="R41" s="55"/>
      <c r="S41" s="55"/>
      <c r="T41" s="55"/>
      <c r="U41" s="55"/>
      <c r="V41" s="55">
        <v>1</v>
      </c>
      <c r="W41" s="55"/>
      <c r="X41" s="55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>
        <v>0.5013888888888889</v>
      </c>
      <c r="AK41" s="15">
        <v>0.6263888888888889</v>
      </c>
      <c r="AL41" s="16">
        <v>0.58125</v>
      </c>
      <c r="AM41" s="17">
        <f>$D$1*D41+$E$1*E41+$F$1*F41+$G$1*G41+$H$1*H41+$I$1*I41+$J$1*J41+$K$1*K41+$L$1*L41+$M$1*M41+$N$1*N41+$O$1*O41+$P$1*P41+$Q$1*Q41+$R$1*R41+$S$1*S41+$T$1*T41+$U$1*U41+$V$1*V41+$W$1*W41+$X$1*X41</f>
        <v>100</v>
      </c>
      <c r="AN41" s="17"/>
      <c r="AO41" s="18"/>
      <c r="AP41" s="19">
        <f>AM41-AO41</f>
        <v>100</v>
      </c>
      <c r="AQ41" s="28">
        <v>2</v>
      </c>
    </row>
    <row r="42" spans="1:43" s="1" customFormat="1" ht="15.75" customHeight="1">
      <c r="A42" s="64"/>
      <c r="B42" s="12" t="s">
        <v>72</v>
      </c>
      <c r="C42" s="12" t="s">
        <v>40</v>
      </c>
      <c r="D42" s="55">
        <v>1</v>
      </c>
      <c r="E42" s="55"/>
      <c r="F42" s="55"/>
      <c r="G42" s="55"/>
      <c r="H42" s="55">
        <v>1</v>
      </c>
      <c r="I42" s="55">
        <v>1</v>
      </c>
      <c r="J42" s="55"/>
      <c r="K42" s="55"/>
      <c r="L42" s="55"/>
      <c r="M42" s="55"/>
      <c r="N42" s="55"/>
      <c r="O42" s="55">
        <v>1</v>
      </c>
      <c r="P42" s="55">
        <v>1</v>
      </c>
      <c r="Q42" s="55"/>
      <c r="R42" s="55"/>
      <c r="S42" s="55"/>
      <c r="T42" s="55"/>
      <c r="U42" s="55"/>
      <c r="V42" s="55">
        <v>1</v>
      </c>
      <c r="W42" s="55"/>
      <c r="X42" s="55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>
        <v>0.5013888888888889</v>
      </c>
      <c r="AK42" s="15">
        <v>0.6263888888888889</v>
      </c>
      <c r="AL42" s="16">
        <v>0.58125</v>
      </c>
      <c r="AM42" s="17">
        <f>$D$1*D42+$E$1*E42+$F$1*F42+$G$1*G42+$H$1*H42+$I$1*I42+$J$1*J42+$K$1*K42+$L$1*L42+$M$1*M42+$N$1*N42+$O$1*O42+$P$1*P42+$Q$1*Q42+$R$1*R42+$S$1*S42+$T$1*T42+$U$1*U42+$V$1*V42+$W$1*W42+$X$1*X42</f>
        <v>100</v>
      </c>
      <c r="AN42" s="17"/>
      <c r="AO42" s="18"/>
      <c r="AP42" s="19">
        <f>AM42-AO42</f>
        <v>100</v>
      </c>
      <c r="AQ42" s="28">
        <v>2</v>
      </c>
    </row>
    <row r="43" spans="1:43" s="1" customFormat="1" ht="15.75" customHeight="1">
      <c r="A43" s="44"/>
      <c r="B43" s="23"/>
      <c r="C43" s="23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45"/>
      <c r="AK43" s="20"/>
      <c r="AL43" s="25"/>
      <c r="AM43" s="21"/>
      <c r="AN43" s="47"/>
      <c r="AO43" s="26"/>
      <c r="AP43" s="22"/>
      <c r="AQ43" s="27"/>
    </row>
    <row r="44" spans="1:43" s="1" customFormat="1" ht="15.75" customHeight="1">
      <c r="A44" s="64" t="s">
        <v>78</v>
      </c>
      <c r="B44" s="12" t="s">
        <v>33</v>
      </c>
      <c r="C44" s="12" t="s">
        <v>32</v>
      </c>
      <c r="D44" s="55">
        <v>1</v>
      </c>
      <c r="E44" s="55">
        <v>1</v>
      </c>
      <c r="F44" s="55">
        <v>1</v>
      </c>
      <c r="G44" s="55"/>
      <c r="H44" s="55">
        <v>1</v>
      </c>
      <c r="I44" s="55">
        <v>1</v>
      </c>
      <c r="J44" s="55">
        <v>1</v>
      </c>
      <c r="K44" s="55">
        <v>1</v>
      </c>
      <c r="L44" s="55">
        <v>1</v>
      </c>
      <c r="M44" s="55"/>
      <c r="N44" s="55"/>
      <c r="O44" s="55">
        <v>1</v>
      </c>
      <c r="P44" s="55">
        <v>1</v>
      </c>
      <c r="Q44" s="55">
        <v>1</v>
      </c>
      <c r="R44" s="55">
        <v>1</v>
      </c>
      <c r="S44" s="55">
        <v>1</v>
      </c>
      <c r="T44" s="55">
        <v>1</v>
      </c>
      <c r="U44" s="55"/>
      <c r="V44" s="55">
        <v>1</v>
      </c>
      <c r="W44" s="55">
        <v>1</v>
      </c>
      <c r="X44" s="55">
        <v>1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>
        <v>0.5013888888888889</v>
      </c>
      <c r="AK44" s="15">
        <v>0.6263888888888889</v>
      </c>
      <c r="AL44" s="16">
        <v>0.6159722222222223</v>
      </c>
      <c r="AM44" s="17">
        <f>$D$1*D44+$E$1*E44+$F$1*F44+$G$1*G44+$H$1*H44+$I$1*I44+$J$1*J44+$K$1*K44+$L$1*L44+$M$1*M44+$N$1*N44+$O$1*O44+$P$1*P44+$Q$1*Q44+$R$1*R44+$S$1*S44+$T$1*T44+$U$1*U44+$V$1*V44+$W$1*W44+$X$1*X44</f>
        <v>320</v>
      </c>
      <c r="AN44" s="17"/>
      <c r="AO44" s="18"/>
      <c r="AP44" s="19">
        <f>AM44-AO44</f>
        <v>320</v>
      </c>
      <c r="AQ44" s="28">
        <v>1</v>
      </c>
    </row>
    <row r="45" spans="1:43" s="1" customFormat="1" ht="15.75" customHeight="1">
      <c r="A45" s="64"/>
      <c r="B45" s="12" t="s">
        <v>67</v>
      </c>
      <c r="C45" s="12"/>
      <c r="D45" s="55">
        <v>1</v>
      </c>
      <c r="E45" s="55">
        <v>1</v>
      </c>
      <c r="F45" s="55">
        <v>1</v>
      </c>
      <c r="G45" s="55"/>
      <c r="H45" s="55"/>
      <c r="I45" s="55"/>
      <c r="J45" s="55"/>
      <c r="K45" s="55">
        <v>1</v>
      </c>
      <c r="L45" s="55">
        <v>1</v>
      </c>
      <c r="M45" s="55">
        <v>1</v>
      </c>
      <c r="N45" s="55">
        <v>1</v>
      </c>
      <c r="O45" s="55">
        <v>1</v>
      </c>
      <c r="P45" s="55">
        <v>1</v>
      </c>
      <c r="Q45" s="55">
        <v>1</v>
      </c>
      <c r="R45" s="55"/>
      <c r="S45" s="55"/>
      <c r="T45" s="55">
        <v>1</v>
      </c>
      <c r="U45" s="55">
        <v>1</v>
      </c>
      <c r="V45" s="55">
        <v>1</v>
      </c>
      <c r="W45" s="55">
        <v>1</v>
      </c>
      <c r="X45" s="55">
        <v>1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>
        <v>0.5013888888888889</v>
      </c>
      <c r="AK45" s="15">
        <v>0.6263888888888889</v>
      </c>
      <c r="AL45" s="16">
        <v>0.6263888888888889</v>
      </c>
      <c r="AM45" s="17">
        <f>$D$1*D45+$E$1*E45+$F$1*F45+$G$1*G45+$H$1*H45+$I$1*I45+$J$1*J45+$K$1*K45+$L$1*L45+$M$1*M45+$N$1*N45+$O$1*O45+$P$1*P45+$Q$1*Q45+$R$1*R45+$S$1*S45+$T$1*T45+$U$1*U45+$V$1*V45+$W$1*W45+$X$1*X45</f>
        <v>320</v>
      </c>
      <c r="AN45" s="17"/>
      <c r="AO45" s="18"/>
      <c r="AP45" s="19">
        <f>AM45-AO45</f>
        <v>320</v>
      </c>
      <c r="AQ45" s="28">
        <v>2</v>
      </c>
    </row>
    <row r="46" spans="1:43" s="1" customFormat="1" ht="15.75" customHeight="1">
      <c r="A46" s="64"/>
      <c r="B46" s="12" t="s">
        <v>61</v>
      </c>
      <c r="C46" s="12"/>
      <c r="D46" s="55">
        <v>1</v>
      </c>
      <c r="E46" s="55"/>
      <c r="F46" s="55"/>
      <c r="G46" s="55"/>
      <c r="H46" s="55">
        <v>1</v>
      </c>
      <c r="I46" s="55">
        <v>1</v>
      </c>
      <c r="J46" s="55">
        <v>1</v>
      </c>
      <c r="K46" s="55"/>
      <c r="L46" s="55"/>
      <c r="M46" s="55"/>
      <c r="N46" s="55"/>
      <c r="O46" s="55">
        <v>1</v>
      </c>
      <c r="P46" s="55">
        <v>1</v>
      </c>
      <c r="Q46" s="55">
        <v>1</v>
      </c>
      <c r="R46" s="55">
        <v>1</v>
      </c>
      <c r="S46" s="55">
        <v>1</v>
      </c>
      <c r="T46" s="55"/>
      <c r="U46" s="55"/>
      <c r="V46" s="55">
        <v>1</v>
      </c>
      <c r="W46" s="55">
        <v>1</v>
      </c>
      <c r="X46" s="55">
        <v>1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>
        <v>0.5013888888888889</v>
      </c>
      <c r="AK46" s="15">
        <v>0.6263888888888889</v>
      </c>
      <c r="AL46" s="16">
        <v>0.6090277777777778</v>
      </c>
      <c r="AM46" s="17">
        <f>$D$1*D46+$E$1*E46+$F$1*F46+$G$1*G46+$H$1*H46+$I$1*I46+$J$1*J46+$K$1*K46+$L$1*L46+$M$1*M46+$N$1*N46+$O$1*O46+$P$1*P46+$Q$1*Q46+$R$1*R46+$S$1*S46+$T$1*T46+$U$1*U46+$V$1*V46+$W$1*W46+$X$1*X46</f>
        <v>230</v>
      </c>
      <c r="AN46" s="17"/>
      <c r="AO46" s="18"/>
      <c r="AP46" s="19">
        <f>AM46-AO46</f>
        <v>230</v>
      </c>
      <c r="AQ46" s="28">
        <v>3</v>
      </c>
    </row>
    <row r="47" spans="1:43" s="1" customFormat="1" ht="15.75" customHeight="1">
      <c r="A47" s="64"/>
      <c r="B47" s="12" t="s">
        <v>44</v>
      </c>
      <c r="C47" s="12"/>
      <c r="D47" s="55">
        <v>1</v>
      </c>
      <c r="E47" s="55"/>
      <c r="F47" s="55"/>
      <c r="G47" s="55"/>
      <c r="H47" s="55"/>
      <c r="I47" s="55"/>
      <c r="J47" s="55">
        <v>1</v>
      </c>
      <c r="K47" s="55"/>
      <c r="L47" s="55"/>
      <c r="M47" s="55"/>
      <c r="N47" s="55"/>
      <c r="O47" s="55">
        <v>1</v>
      </c>
      <c r="P47" s="55">
        <v>1</v>
      </c>
      <c r="Q47" s="55">
        <v>1</v>
      </c>
      <c r="R47" s="55">
        <v>1</v>
      </c>
      <c r="S47" s="55">
        <v>1</v>
      </c>
      <c r="T47" s="55"/>
      <c r="U47" s="55"/>
      <c r="V47" s="55">
        <v>1</v>
      </c>
      <c r="W47" s="55">
        <v>1</v>
      </c>
      <c r="X47" s="55">
        <v>1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>
        <v>0.5013888888888889</v>
      </c>
      <c r="AK47" s="15">
        <v>0.6263888888888889</v>
      </c>
      <c r="AL47" s="16">
        <v>0.5972222222222222</v>
      </c>
      <c r="AM47" s="17">
        <f>$D$1*D47+$E$1*E47+$F$1*F47+$G$1*G47+$H$1*H47+$I$1*I47+$J$1*J47+$K$1*K47+$L$1*L47+$M$1*M47+$N$1*N47+$O$1*O47+$P$1*P47+$Q$1*Q47+$R$1*R47+$S$1*S47+$T$1*T47+$U$1*U47+$V$1*V47+$W$1*W47+$X$1*X47</f>
        <v>210</v>
      </c>
      <c r="AN47" s="17"/>
      <c r="AO47" s="18"/>
      <c r="AP47" s="19">
        <f>AM47-AO47</f>
        <v>210</v>
      </c>
      <c r="AQ47" s="28"/>
    </row>
    <row r="48" spans="1:43" ht="15.75" customHeight="1">
      <c r="A48" s="44"/>
      <c r="B48" s="48"/>
      <c r="C48" s="4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5" t="s">
        <v>8</v>
      </c>
      <c r="AK48" s="20"/>
      <c r="AL48" s="50"/>
      <c r="AM48" s="21"/>
      <c r="AN48" s="47"/>
      <c r="AO48" s="51"/>
      <c r="AP48" s="22"/>
      <c r="AQ48" s="52"/>
    </row>
    <row r="49" spans="1:43" s="1" customFormat="1" ht="15.75" customHeight="1">
      <c r="A49" s="11" t="s">
        <v>79</v>
      </c>
      <c r="B49" s="12" t="s">
        <v>54</v>
      </c>
      <c r="C49" s="12" t="s">
        <v>55</v>
      </c>
      <c r="D49" s="55">
        <v>1</v>
      </c>
      <c r="E49" s="55">
        <v>1</v>
      </c>
      <c r="F49" s="55">
        <v>1</v>
      </c>
      <c r="G49" s="55"/>
      <c r="H49" s="55"/>
      <c r="I49" s="55"/>
      <c r="J49" s="55"/>
      <c r="K49" s="55"/>
      <c r="L49" s="55"/>
      <c r="M49" s="55"/>
      <c r="N49" s="55"/>
      <c r="O49" s="55">
        <v>1</v>
      </c>
      <c r="P49" s="55">
        <v>1</v>
      </c>
      <c r="Q49" s="55">
        <v>1</v>
      </c>
      <c r="R49" s="55"/>
      <c r="S49" s="55"/>
      <c r="T49" s="55"/>
      <c r="U49" s="55"/>
      <c r="V49" s="55">
        <v>1</v>
      </c>
      <c r="W49" s="55">
        <v>1</v>
      </c>
      <c r="X49" s="55">
        <v>1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>
        <v>0.5013888888888889</v>
      </c>
      <c r="AK49" s="15">
        <v>0.6263888888888889</v>
      </c>
      <c r="AL49" s="16">
        <v>0.5993055555555555</v>
      </c>
      <c r="AM49" s="17">
        <f>$D$1*D49+$E$1*E49+$F$1*F49+$G$1*G49+$H$1*H49+$I$1*I49+$J$1*J49+$K$1*K49+$L$1*L49+$M$1*M49+$N$1*N49+$O$1*O49+$P$1*P49+$Q$1*Q49+$R$1*R49+$S$1*S49+$T$1*T49+$U$1*U49+$V$1*V49+$W$1*W49+$X$1*X49</f>
        <v>180</v>
      </c>
      <c r="AN49" s="17"/>
      <c r="AO49" s="18"/>
      <c r="AP49" s="19">
        <f>AM49-AO49</f>
        <v>180</v>
      </c>
      <c r="AQ49" s="28">
        <v>1</v>
      </c>
    </row>
    <row r="50" spans="1:43" ht="15.75" customHeight="1">
      <c r="A50" s="44"/>
      <c r="B50" s="48"/>
      <c r="C50" s="4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5"/>
      <c r="AK50" s="20"/>
      <c r="AL50" s="50"/>
      <c r="AM50" s="21"/>
      <c r="AN50" s="47"/>
      <c r="AO50" s="51"/>
      <c r="AP50" s="22"/>
      <c r="AQ50" s="52"/>
    </row>
    <row r="51" spans="1:43" s="1" customFormat="1" ht="15.75" customHeight="1">
      <c r="A51" s="64" t="s">
        <v>80</v>
      </c>
      <c r="B51" s="12" t="s">
        <v>26</v>
      </c>
      <c r="C51" s="12"/>
      <c r="D51" s="55">
        <v>1</v>
      </c>
      <c r="E51" s="55">
        <v>1</v>
      </c>
      <c r="F51" s="55">
        <v>1</v>
      </c>
      <c r="G51" s="55"/>
      <c r="H51" s="55"/>
      <c r="I51" s="55"/>
      <c r="J51" s="55">
        <v>1</v>
      </c>
      <c r="K51" s="55">
        <v>1</v>
      </c>
      <c r="L51" s="55">
        <v>1</v>
      </c>
      <c r="M51" s="55">
        <v>1</v>
      </c>
      <c r="N51" s="55"/>
      <c r="O51" s="55">
        <v>1</v>
      </c>
      <c r="P51" s="55">
        <v>1</v>
      </c>
      <c r="Q51" s="55">
        <v>1</v>
      </c>
      <c r="R51" s="55"/>
      <c r="S51" s="55"/>
      <c r="T51" s="55"/>
      <c r="U51" s="55">
        <v>1</v>
      </c>
      <c r="V51" s="55">
        <v>1</v>
      </c>
      <c r="W51" s="55"/>
      <c r="X51" s="55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>
        <v>0.5013888888888889</v>
      </c>
      <c r="AK51" s="15">
        <v>0.6263888888888889</v>
      </c>
      <c r="AL51" s="16">
        <v>0.6215277777777778</v>
      </c>
      <c r="AM51" s="17">
        <f>$D$1*D51+$E$1*E51+$F$1*F51+$G$1*G51+$H$1*H51+$I$1*I51+$J$1*J51+$K$1*K51+$L$1*L51+$M$1*M51+$N$1*N51+$O$1*O51+$P$1*P51+$Q$1*Q51+$R$1*R51+$S$1*S51+$T$1*T51+$U$1*U51+$V$1*V51+$W$1*W51+$X$1*X51</f>
        <v>220</v>
      </c>
      <c r="AN51" s="17"/>
      <c r="AO51" s="18"/>
      <c r="AP51" s="19">
        <f>AM51-AO51</f>
        <v>220</v>
      </c>
      <c r="AQ51" s="28">
        <v>1</v>
      </c>
    </row>
    <row r="52" spans="1:43" s="1" customFormat="1" ht="15.75" customHeight="1">
      <c r="A52" s="64"/>
      <c r="B52" s="12" t="s">
        <v>87</v>
      </c>
      <c r="C52" s="12" t="s">
        <v>88</v>
      </c>
      <c r="D52" s="55"/>
      <c r="E52" s="55">
        <v>1</v>
      </c>
      <c r="F52" s="55">
        <v>1</v>
      </c>
      <c r="G52" s="55"/>
      <c r="H52" s="55"/>
      <c r="I52" s="55"/>
      <c r="J52" s="55"/>
      <c r="K52" s="55">
        <v>1</v>
      </c>
      <c r="L52" s="55">
        <v>1</v>
      </c>
      <c r="M52" s="55">
        <v>1</v>
      </c>
      <c r="N52" s="55">
        <v>1</v>
      </c>
      <c r="O52" s="55">
        <v>1</v>
      </c>
      <c r="P52" s="55"/>
      <c r="Q52" s="55"/>
      <c r="R52" s="55"/>
      <c r="S52" s="55"/>
      <c r="T52" s="55">
        <v>1</v>
      </c>
      <c r="U52" s="55">
        <v>1</v>
      </c>
      <c r="V52" s="55"/>
      <c r="W52" s="55"/>
      <c r="X52" s="55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">
        <v>0.5013888888888889</v>
      </c>
      <c r="AK52" s="15">
        <v>0.6263888888888889</v>
      </c>
      <c r="AL52" s="16">
        <v>0.6125</v>
      </c>
      <c r="AM52" s="17">
        <f>$D$1*D52+$E$1*E52+$F$1*F52+$G$1*G52+$H$1*H52+$I$1*I52+$J$1*J52+$K$1*K52+$L$1*L52+$M$1*M52+$N$1*N52+$O$1*O52+$P$1*P52+$Q$1*Q52+$R$1*R52+$S$1*S52+$T$1*T52+$U$1*U52+$V$1*V52+$W$1*W52+$X$1*X52</f>
        <v>180</v>
      </c>
      <c r="AN52" s="17"/>
      <c r="AO52" s="18"/>
      <c r="AP52" s="19">
        <f>AM52-AO52</f>
        <v>180</v>
      </c>
      <c r="AQ52" s="28">
        <v>2</v>
      </c>
    </row>
    <row r="53" spans="1:43" s="1" customFormat="1" ht="15.75" customHeight="1">
      <c r="A53" s="64"/>
      <c r="B53" s="12" t="s">
        <v>68</v>
      </c>
      <c r="C53" s="12" t="s">
        <v>69</v>
      </c>
      <c r="D53" s="55">
        <v>1</v>
      </c>
      <c r="E53" s="55"/>
      <c r="F53" s="55"/>
      <c r="G53" s="55"/>
      <c r="H53" s="55">
        <v>1</v>
      </c>
      <c r="I53" s="55">
        <v>1</v>
      </c>
      <c r="J53" s="55"/>
      <c r="K53" s="55"/>
      <c r="L53" s="55"/>
      <c r="M53" s="55"/>
      <c r="N53" s="55"/>
      <c r="O53" s="55">
        <v>1</v>
      </c>
      <c r="P53" s="55">
        <v>1</v>
      </c>
      <c r="Q53" s="55">
        <v>1</v>
      </c>
      <c r="R53" s="55"/>
      <c r="S53" s="55"/>
      <c r="T53" s="55"/>
      <c r="U53" s="55"/>
      <c r="V53" s="55">
        <v>1</v>
      </c>
      <c r="W53" s="55">
        <v>1</v>
      </c>
      <c r="X53" s="55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>
        <v>0.5013888888888889</v>
      </c>
      <c r="AK53" s="15">
        <v>0.6263888888888889</v>
      </c>
      <c r="AL53" s="16">
        <v>0.5819444444444445</v>
      </c>
      <c r="AM53" s="17">
        <f>$D$1*D53+$E$1*E53+$F$1*F53+$G$1*G53+$H$1*H53+$I$1*I53+$J$1*J53+$K$1*K53+$L$1*L53+$M$1*M53+$N$1*N53+$O$1*O53+$P$1*P53+$Q$1*Q53+$R$1*R53+$S$1*S53+$T$1*T53+$U$1*U53+$V$1*V53+$W$1*W53+$X$1*X53</f>
        <v>150</v>
      </c>
      <c r="AN53" s="17"/>
      <c r="AO53" s="18"/>
      <c r="AP53" s="19">
        <f>AM53-AO53</f>
        <v>150</v>
      </c>
      <c r="AQ53" s="28">
        <v>3</v>
      </c>
    </row>
    <row r="54" spans="1:43" s="1" customFormat="1" ht="15.75" customHeight="1">
      <c r="A54" s="64"/>
      <c r="B54" s="12" t="s">
        <v>70</v>
      </c>
      <c r="C54" s="12" t="s">
        <v>71</v>
      </c>
      <c r="D54" s="55">
        <v>1</v>
      </c>
      <c r="E54" s="55"/>
      <c r="F54" s="55"/>
      <c r="G54" s="55"/>
      <c r="H54" s="55">
        <v>1</v>
      </c>
      <c r="I54" s="55">
        <v>1</v>
      </c>
      <c r="J54" s="55"/>
      <c r="K54" s="55"/>
      <c r="L54" s="55"/>
      <c r="M54" s="55"/>
      <c r="N54" s="55"/>
      <c r="O54" s="55">
        <v>1</v>
      </c>
      <c r="P54" s="55">
        <v>1</v>
      </c>
      <c r="Q54" s="55">
        <v>1</v>
      </c>
      <c r="R54" s="55"/>
      <c r="S54" s="55"/>
      <c r="T54" s="55"/>
      <c r="U54" s="55"/>
      <c r="V54" s="55">
        <v>1</v>
      </c>
      <c r="W54" s="55">
        <v>1</v>
      </c>
      <c r="X54" s="55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>
        <v>0.5013888888888889</v>
      </c>
      <c r="AK54" s="15">
        <v>0.6263888888888889</v>
      </c>
      <c r="AL54" s="16">
        <v>0.5819444444444445</v>
      </c>
      <c r="AM54" s="17">
        <f>$D$1*D54+$E$1*E54+$F$1*F54+$G$1*G54+$H$1*H54+$I$1*I54+$J$1*J54+$K$1*K54+$L$1*L54+$M$1*M54+$N$1*N54+$O$1*O54+$P$1*P54+$Q$1*Q54+$R$1*R54+$S$1*S54+$T$1*T54+$U$1*U54+$V$1*V54+$W$1*W54+$X$1*X54</f>
        <v>150</v>
      </c>
      <c r="AN54" s="17"/>
      <c r="AO54" s="18"/>
      <c r="AP54" s="19">
        <f>AM54-AO54</f>
        <v>150</v>
      </c>
      <c r="AQ54" s="28">
        <v>3</v>
      </c>
    </row>
    <row r="55" spans="1:43" ht="15.75" customHeight="1">
      <c r="A55" s="44"/>
      <c r="B55" s="53" t="s">
        <v>8</v>
      </c>
      <c r="C55" s="53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5" t="s">
        <v>8</v>
      </c>
      <c r="AK55" s="20"/>
      <c r="AL55" s="50"/>
      <c r="AM55" s="21"/>
      <c r="AN55" s="47"/>
      <c r="AO55" s="51"/>
      <c r="AP55" s="22"/>
      <c r="AQ55" s="52"/>
    </row>
    <row r="56" spans="1:43" s="1" customFormat="1" ht="15.75" customHeight="1">
      <c r="A56" s="64" t="s">
        <v>13</v>
      </c>
      <c r="B56" s="12" t="s">
        <v>17</v>
      </c>
      <c r="C56" s="12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>
        <v>0.5013888888888889</v>
      </c>
      <c r="AK56" s="15">
        <v>0.6263888888888889</v>
      </c>
      <c r="AL56" s="16"/>
      <c r="AM56" s="17">
        <f>$D$1*D56+$E$1*E56+$F$1*F56+$G$1*G56+$H$1*H56+$I$1*I56+$J$1*J56+$K$1*K56+$L$1*L56+$M$1*M56+$N$1*N56+$O$1*O56+$P$1*P56+$Q$1*Q56+$R$1*R56+$S$1*S56+$T$1*T56+$U$1*U56+$V$1*V56+$W$1*W56+$X$1*X56</f>
        <v>0</v>
      </c>
      <c r="AN56" s="17"/>
      <c r="AO56" s="18"/>
      <c r="AP56" s="19">
        <f>AM56-AO56</f>
        <v>0</v>
      </c>
      <c r="AQ56" s="28"/>
    </row>
    <row r="57" spans="1:43" s="1" customFormat="1" ht="15.75" customHeight="1">
      <c r="A57" s="64"/>
      <c r="B57" s="12" t="s">
        <v>22</v>
      </c>
      <c r="C57" s="12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4">
        <v>0.5013888888888889</v>
      </c>
      <c r="AK57" s="15">
        <v>0.6263888888888889</v>
      </c>
      <c r="AL57" s="16">
        <v>0.58125</v>
      </c>
      <c r="AM57" s="17">
        <f>$D$1*D57+$E$1*E57+$F$1*F57+$G$1*G57+$H$1*H57+$I$1*I57+$J$1*J57+$K$1*K57+$L$1*L57+$M$1*M57+$N$1*N57+$O$1*O57+$P$1*P57+$Q$1*Q57+$R$1*R57+$S$1*S57+$T$1*T57+$U$1*U57+$V$1*V57+$W$1*W57+$X$1*X57</f>
        <v>0</v>
      </c>
      <c r="AN57" s="17"/>
      <c r="AO57" s="18"/>
      <c r="AP57" s="19">
        <f>AM57-AO57</f>
        <v>0</v>
      </c>
      <c r="AQ57" s="28"/>
    </row>
    <row r="58" spans="1:43" s="1" customFormat="1" ht="15.75" customHeight="1">
      <c r="A58" s="64"/>
      <c r="B58" s="12" t="s">
        <v>20</v>
      </c>
      <c r="C58" s="12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>
        <v>0.5013888888888889</v>
      </c>
      <c r="AK58" s="15">
        <v>0.6263888888888889</v>
      </c>
      <c r="AL58" s="16"/>
      <c r="AM58" s="17">
        <f>$D$1*D58+$E$1*E58+$F$1*F58+$G$1*G58+$H$1*H58+$I$1*I58+$J$1*J58+$K$1*K58+$L$1*L58+$M$1*M58+$N$1*N58+$O$1*O58+$P$1*P58+$Q$1*Q58+$R$1*R58+$S$1*S58+$T$1*T58+$U$1*U58+$V$1*V58+$W$1*W58+$X$1*X58</f>
        <v>0</v>
      </c>
      <c r="AN58" s="17"/>
      <c r="AO58" s="18"/>
      <c r="AP58" s="19">
        <f>AM58-AO58</f>
        <v>0</v>
      </c>
      <c r="AQ58" s="28"/>
    </row>
    <row r="59" spans="1:43" s="1" customFormat="1" ht="15.75" customHeight="1">
      <c r="A59" s="64"/>
      <c r="B59" s="12" t="s">
        <v>21</v>
      </c>
      <c r="C59" s="12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>
        <v>0.5013888888888889</v>
      </c>
      <c r="AK59" s="15">
        <v>0.6263888888888889</v>
      </c>
      <c r="AL59" s="16"/>
      <c r="AM59" s="17">
        <f>$D$1*D59+$E$1*E59+$F$1*F59+$G$1*G59+$H$1*H59+$I$1*I59+$J$1*J59+$K$1*K59+$L$1*L59+$M$1*M59+$N$1*N59+$O$1*O59+$P$1*P59+$Q$1*Q59+$R$1*R59+$S$1*S59+$T$1*T59+$U$1*U59+$V$1*V59+$W$1*W59+$X$1*X59</f>
        <v>0</v>
      </c>
      <c r="AN59" s="17"/>
      <c r="AO59" s="18"/>
      <c r="AP59" s="19">
        <f>AM59-AO59</f>
        <v>0</v>
      </c>
      <c r="AQ59" s="28"/>
    </row>
    <row r="60" spans="1:43" s="1" customFormat="1" ht="15.75" customHeight="1">
      <c r="A60" s="64"/>
      <c r="B60" s="12" t="s">
        <v>18</v>
      </c>
      <c r="C60" s="12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>
        <v>0.5013888888888889</v>
      </c>
      <c r="AK60" s="15">
        <v>0.6263888888888889</v>
      </c>
      <c r="AL60" s="16"/>
      <c r="AM60" s="17">
        <f>$D$1*D60+$E$1*E60+$F$1*F60+$G$1*G60+$H$1*H60+$I$1*I60+$J$1*J60+$K$1*K60+$L$1*L60+$M$1*M60+$N$1*N60+$O$1*O60+$P$1*P60+$Q$1*Q60+$R$1*R60+$S$1*S60+$T$1*T60+$U$1*U60+$V$1*V60+$W$1*W60+$X$1*X60</f>
        <v>0</v>
      </c>
      <c r="AN60" s="17"/>
      <c r="AO60" s="18"/>
      <c r="AP60" s="19">
        <f>AM60-AO60</f>
        <v>0</v>
      </c>
      <c r="AQ60" s="28"/>
    </row>
    <row r="61" spans="1:43" ht="15.75" customHeight="1">
      <c r="A61" s="44"/>
      <c r="B61" s="53"/>
      <c r="C61" s="53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52"/>
      <c r="AK61" s="20"/>
      <c r="AL61" s="50"/>
      <c r="AM61" s="21"/>
      <c r="AN61" s="47"/>
      <c r="AO61" s="51"/>
      <c r="AP61" s="22"/>
      <c r="AQ61" s="52"/>
    </row>
    <row r="62" spans="1:43" s="1" customFormat="1" ht="15.75" customHeight="1">
      <c r="A62" s="64" t="s">
        <v>16</v>
      </c>
      <c r="B62" s="12" t="s">
        <v>23</v>
      </c>
      <c r="C62" s="12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>
        <v>0.5013888888888889</v>
      </c>
      <c r="AK62" s="15">
        <v>0.6263888888888889</v>
      </c>
      <c r="AL62" s="16"/>
      <c r="AM62" s="17">
        <f>$D$1*D62+$E$1*E62+$F$1*F62+$G$1*G62+$H$1*H62+$I$1*I62+$J$1*J62+$K$1*K62+$L$1*L62+$M$1*M62+$N$1*N62+$O$1*O62+$P$1*P62+$Q$1*Q62+$R$1*R62+$S$1*S62+$T$1*T62+$U$1*U62+$V$1*V62+$W$1*W62+$X$1*X62</f>
        <v>0</v>
      </c>
      <c r="AN62" s="17"/>
      <c r="AO62" s="18"/>
      <c r="AP62" s="19">
        <f>AM62-AO62</f>
        <v>0</v>
      </c>
      <c r="AQ62" s="28"/>
    </row>
    <row r="63" spans="1:43" s="1" customFormat="1" ht="15.75" customHeight="1">
      <c r="A63" s="64"/>
      <c r="B63" s="12" t="s">
        <v>24</v>
      </c>
      <c r="C63" s="12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>
        <v>0.5013888888888889</v>
      </c>
      <c r="AK63" s="15">
        <v>0.6263888888888889</v>
      </c>
      <c r="AL63" s="16"/>
      <c r="AM63" s="17">
        <f>$D$1*D63+$E$1*E63+$F$1*F63+$G$1*G63+$H$1*H63+$I$1*I63+$J$1*J63+$K$1*K63+$L$1*L63+$M$1*M63+$N$1*N63+$O$1*O63+$P$1*P63+$Q$1*Q63+$R$1*R63+$S$1*S63+$T$1*T63+$U$1*U63+$V$1*V63+$W$1*W63+$X$1*X63</f>
        <v>0</v>
      </c>
      <c r="AN63" s="17"/>
      <c r="AO63" s="18"/>
      <c r="AP63" s="19">
        <f>AM63-AO63</f>
        <v>0</v>
      </c>
      <c r="AQ63" s="28"/>
    </row>
    <row r="64" spans="1:43" s="1" customFormat="1" ht="15.75" customHeight="1">
      <c r="A64" s="64"/>
      <c r="B64" s="12" t="s">
        <v>25</v>
      </c>
      <c r="C64" s="12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>
        <v>0.5013888888888889</v>
      </c>
      <c r="AK64" s="15">
        <v>0.6263888888888889</v>
      </c>
      <c r="AL64" s="16"/>
      <c r="AM64" s="17">
        <f>$D$1*D64+$E$1*E64+$F$1*F64+$G$1*G64+$H$1*H64+$I$1*I64+$J$1*J64+$K$1*K64+$L$1*L64+$M$1*M64+$N$1*N64+$O$1*O64+$P$1*P64+$Q$1*Q64+$R$1*R64+$S$1*S64+$T$1*T64+$U$1*U64+$V$1*V64+$W$1*W64+$X$1*X64</f>
        <v>0</v>
      </c>
      <c r="AN64" s="17"/>
      <c r="AO64" s="18"/>
      <c r="AP64" s="19">
        <f>AM64-AO64</f>
        <v>0</v>
      </c>
      <c r="AQ64" s="28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heetProtection/>
  <mergeCells count="10">
    <mergeCell ref="A62:A64"/>
    <mergeCell ref="D2:AI2"/>
    <mergeCell ref="A19:A21"/>
    <mergeCell ref="A4:A17"/>
    <mergeCell ref="A44:A47"/>
    <mergeCell ref="A34:A38"/>
    <mergeCell ref="A40:A42"/>
    <mergeCell ref="A51:A54"/>
    <mergeCell ref="A56:A60"/>
    <mergeCell ref="A23:A28"/>
  </mergeCells>
  <conditionalFormatting sqref="AQ1:AQ65536">
    <cfRule type="cellIs" priority="9" dxfId="3" operator="equal" stopIfTrue="1">
      <formula>1</formula>
    </cfRule>
    <cfRule type="cellIs" priority="10" dxfId="4" operator="equal" stopIfTrue="1">
      <formula>2</formula>
    </cfRule>
    <cfRule type="cellIs" priority="11" dxfId="0" operator="equal" stopIfTrue="1">
      <formula>3</formula>
    </cfRule>
  </conditionalFormatting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</dc:creator>
  <cp:keywords/>
  <dc:description/>
  <cp:lastModifiedBy>Karen</cp:lastModifiedBy>
  <cp:lastPrinted>2011-03-29T19:43:24Z</cp:lastPrinted>
  <dcterms:created xsi:type="dcterms:W3CDTF">2006-01-06T08:28:21Z</dcterms:created>
  <dcterms:modified xsi:type="dcterms:W3CDTF">2013-05-14T11:37:59Z</dcterms:modified>
  <cp:category/>
  <cp:version/>
  <cp:contentType/>
  <cp:contentStatus/>
</cp:coreProperties>
</file>